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hidePivotFieldList="1"/>
  <xr:revisionPtr revIDLastSave="0" documentId="13_ncr:1_{DFA0D0C6-1CC7-4B04-A222-66936D4C22E7}" xr6:coauthVersionLast="47" xr6:coauthVersionMax="47" xr10:uidLastSave="{00000000-0000-0000-0000-000000000000}"/>
  <bookViews>
    <workbookView xWindow="-120" yWindow="-120" windowWidth="29040" windowHeight="15720" tabRatio="415" xr2:uid="{00000000-000D-0000-FFFF-FFFF00000000}"/>
  </bookViews>
  <sheets>
    <sheet name="Gantt" sheetId="17" r:id="rId1"/>
  </sheets>
  <definedNames>
    <definedName name="_xlnm.Print_Titles" localSheetId="0">Gantt!$5:$7</definedName>
    <definedName name="Project_Start" localSheetId="0">Gantt!$C$5</definedName>
    <definedName name="Project_Start">#REF!</definedName>
    <definedName name="Scrolling_Increment" localSheetId="0">Gantt!$C$6</definedName>
    <definedName name="Scrolling_Increment">#REF!</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7" l="1" a="1"/>
  <c r="F18" i="17" s="1"/>
  <c r="G18" i="17" a="1"/>
  <c r="G18" i="17" s="1"/>
  <c r="G13" i="17" a="1"/>
  <c r="G13" i="17" s="1"/>
  <c r="G14" i="17" a="1"/>
  <c r="G14" i="17" s="1"/>
  <c r="F15" i="17" a="1"/>
  <c r="F15" i="17" s="1"/>
  <c r="G15" i="17" a="1"/>
  <c r="G15" i="17" s="1"/>
  <c r="F19" i="17" a="1"/>
  <c r="F19" i="17" s="1"/>
  <c r="G19" i="17" a="1"/>
  <c r="G19" i="17" s="1"/>
  <c r="G9" i="17" a="1"/>
  <c r="G9" i="17" s="1"/>
  <c r="G8" i="17" a="1"/>
  <c r="G8" i="17" s="1"/>
  <c r="F8" i="17" a="1"/>
  <c r="F8" i="17" s="1"/>
  <c r="G26" i="17" l="1" a="1"/>
  <c r="G26" i="17" s="1"/>
  <c r="F26" i="17" a="1"/>
  <c r="F26" i="17" s="1"/>
  <c r="G25" i="17" a="1"/>
  <c r="G25" i="17" s="1"/>
  <c r="F25" i="17" a="1"/>
  <c r="F25" i="17" s="1"/>
  <c r="G24" i="17" a="1"/>
  <c r="G24" i="17" s="1"/>
  <c r="F24" i="17" a="1"/>
  <c r="F24" i="17" s="1"/>
  <c r="G23" i="17" a="1"/>
  <c r="G23" i="17" s="1"/>
  <c r="F23" i="17" a="1"/>
  <c r="F23" i="17" s="1"/>
  <c r="G22" i="17" a="1"/>
  <c r="G22" i="17" s="1"/>
  <c r="F22" i="17" a="1"/>
  <c r="F22" i="17" s="1"/>
  <c r="G21" i="17" a="1"/>
  <c r="G21" i="17" s="1"/>
  <c r="F21" i="17" a="1"/>
  <c r="F21" i="17" s="1"/>
  <c r="G20" i="17" a="1"/>
  <c r="G20" i="17" s="1"/>
  <c r="F20" i="17" a="1"/>
  <c r="F20" i="17" s="1"/>
  <c r="G17" i="17" a="1"/>
  <c r="G17" i="17" s="1"/>
  <c r="F17" i="17" a="1"/>
  <c r="F17" i="17" s="1"/>
  <c r="G16" i="17" a="1"/>
  <c r="G16" i="17" s="1"/>
  <c r="F16" i="17" a="1"/>
  <c r="F16" i="17" s="1"/>
  <c r="G12" i="17" a="1"/>
  <c r="G12" i="17" s="1"/>
  <c r="F12" i="17" a="1"/>
  <c r="F12" i="17" s="1"/>
  <c r="G11" i="17" a="1"/>
  <c r="G11" i="17" s="1"/>
  <c r="F11" i="17" a="1"/>
  <c r="F11" i="17" s="1"/>
  <c r="G10" i="17" l="1" a="1"/>
  <c r="G10" i="17" s="1"/>
  <c r="F10" i="17" a="1"/>
  <c r="F10" i="17" s="1"/>
  <c r="H6" i="17" l="1"/>
  <c r="H18" i="17" s="1"/>
  <c r="H19" i="17" l="1"/>
  <c r="H15" i="17"/>
  <c r="H8" i="17"/>
  <c r="H4" i="17"/>
  <c r="H25" i="17"/>
  <c r="H24" i="17"/>
  <c r="H23" i="17"/>
  <c r="H22" i="17"/>
  <c r="H21" i="17"/>
  <c r="H26" i="17"/>
  <c r="H12" i="17"/>
  <c r="H17" i="17"/>
  <c r="H16" i="17"/>
  <c r="H20" i="17"/>
  <c r="H11" i="17"/>
  <c r="H10" i="17"/>
  <c r="I6" i="17"/>
  <c r="I18" i="17" s="1"/>
  <c r="H5" i="17"/>
  <c r="I19" i="17" l="1"/>
  <c r="I15" i="17"/>
  <c r="I8" i="17"/>
  <c r="I10" i="17"/>
  <c r="I25" i="17"/>
  <c r="I24" i="17"/>
  <c r="I23" i="17"/>
  <c r="I22" i="17"/>
  <c r="I21" i="17"/>
  <c r="I20" i="17"/>
  <c r="I17" i="17"/>
  <c r="I26" i="17"/>
  <c r="I16" i="17"/>
  <c r="I11" i="17"/>
  <c r="I12" i="17"/>
  <c r="I5" i="17"/>
  <c r="J6" i="17"/>
  <c r="J18" i="17" s="1"/>
  <c r="J19" i="17" l="1"/>
  <c r="J15" i="17"/>
  <c r="J8" i="17"/>
  <c r="J10" i="17"/>
  <c r="J26" i="17"/>
  <c r="J25" i="17"/>
  <c r="J24" i="17"/>
  <c r="J23" i="17"/>
  <c r="J22" i="17"/>
  <c r="J21" i="17"/>
  <c r="J17" i="17"/>
  <c r="J16" i="17"/>
  <c r="J11" i="17"/>
  <c r="J20" i="17"/>
  <c r="J12" i="17"/>
  <c r="K6" i="17"/>
  <c r="K18" i="17" s="1"/>
  <c r="J5" i="17"/>
  <c r="K19" i="17" l="1"/>
  <c r="K15" i="17"/>
  <c r="K8" i="17"/>
  <c r="K10" i="17"/>
  <c r="K26" i="17"/>
  <c r="K25" i="17"/>
  <c r="K24" i="17"/>
  <c r="K23" i="17"/>
  <c r="K22" i="17"/>
  <c r="K21" i="17"/>
  <c r="K20" i="17"/>
  <c r="K17" i="17"/>
  <c r="K16" i="17"/>
  <c r="K12" i="17"/>
  <c r="K11" i="17"/>
  <c r="K5" i="17"/>
  <c r="L6" i="17"/>
  <c r="L18" i="17" s="1"/>
  <c r="L19" i="17" l="1"/>
  <c r="L15" i="17"/>
  <c r="L8" i="17"/>
  <c r="L10" i="17"/>
  <c r="L25" i="17"/>
  <c r="L24" i="17"/>
  <c r="L23" i="17"/>
  <c r="L22" i="17"/>
  <c r="L21" i="17"/>
  <c r="L26" i="17"/>
  <c r="L11" i="17"/>
  <c r="L20" i="17"/>
  <c r="L12" i="17"/>
  <c r="L17" i="17"/>
  <c r="L16" i="17"/>
  <c r="L5" i="17"/>
  <c r="M6" i="17"/>
  <c r="M18" i="17" s="1"/>
  <c r="M19" i="17" l="1"/>
  <c r="M15" i="17"/>
  <c r="M8" i="17"/>
  <c r="M10" i="17"/>
  <c r="M25" i="17"/>
  <c r="M24" i="17"/>
  <c r="M23" i="17"/>
  <c r="M22" i="17"/>
  <c r="M21" i="17"/>
  <c r="M20" i="17"/>
  <c r="M17" i="17"/>
  <c r="M26" i="17"/>
  <c r="M12" i="17"/>
  <c r="M16" i="17"/>
  <c r="M11" i="17"/>
  <c r="N6" i="17"/>
  <c r="N18" i="17" s="1"/>
  <c r="M5" i="17"/>
  <c r="N19" i="17" l="1"/>
  <c r="N15" i="17"/>
  <c r="N8" i="17"/>
  <c r="N26" i="17"/>
  <c r="N25" i="17"/>
  <c r="N24" i="17"/>
  <c r="N23" i="17"/>
  <c r="N22" i="17"/>
  <c r="N21" i="17"/>
  <c r="N20" i="17"/>
  <c r="N16" i="17"/>
  <c r="N17" i="17"/>
  <c r="N11" i="17"/>
  <c r="N12" i="17"/>
  <c r="N5" i="17"/>
  <c r="N10" i="17"/>
  <c r="O6" i="17"/>
  <c r="O18" i="17" s="1"/>
  <c r="O19" i="17" l="1"/>
  <c r="O15" i="17"/>
  <c r="O8" i="17"/>
  <c r="O26" i="17"/>
  <c r="O25" i="17"/>
  <c r="O24" i="17"/>
  <c r="O23" i="17"/>
  <c r="O22" i="17"/>
  <c r="O21" i="17"/>
  <c r="O20" i="17"/>
  <c r="O17" i="17"/>
  <c r="O16" i="17"/>
  <c r="O12" i="17"/>
  <c r="O11" i="17"/>
  <c r="O10" i="17"/>
  <c r="O5" i="17"/>
  <c r="P6" i="17"/>
  <c r="P18" i="17" s="1"/>
  <c r="P19" i="17" l="1"/>
  <c r="P15" i="17"/>
  <c r="P8" i="17"/>
  <c r="P26" i="17"/>
  <c r="P25" i="17"/>
  <c r="P24" i="17"/>
  <c r="P23" i="17"/>
  <c r="P22" i="17"/>
  <c r="P21" i="17"/>
  <c r="P16" i="17"/>
  <c r="P17" i="17"/>
  <c r="P11" i="17"/>
  <c r="P12" i="17"/>
  <c r="P20" i="17"/>
  <c r="P10" i="17"/>
  <c r="P5" i="17"/>
  <c r="Q6" i="17"/>
  <c r="Q18" i="17" s="1"/>
  <c r="Q19" i="17" l="1"/>
  <c r="Q15" i="17"/>
  <c r="Q8" i="17"/>
  <c r="Q25" i="17"/>
  <c r="Q24" i="17"/>
  <c r="Q23" i="17"/>
  <c r="Q22" i="17"/>
  <c r="Q21" i="17"/>
  <c r="Q20" i="17"/>
  <c r="Q17" i="17"/>
  <c r="Q26" i="17"/>
  <c r="Q11" i="17"/>
  <c r="Q12" i="17"/>
  <c r="Q16" i="17"/>
  <c r="R6" i="17"/>
  <c r="R18" i="17" s="1"/>
  <c r="Q10" i="17"/>
  <c r="Q5" i="17"/>
  <c r="R19" i="17" l="1"/>
  <c r="R15" i="17"/>
  <c r="R8" i="17"/>
  <c r="R26" i="17"/>
  <c r="R25" i="17"/>
  <c r="R24" i="17"/>
  <c r="R23" i="17"/>
  <c r="R22" i="17"/>
  <c r="R21" i="17"/>
  <c r="R17" i="17"/>
  <c r="R12" i="17"/>
  <c r="R20" i="17"/>
  <c r="R16" i="17"/>
  <c r="R11" i="17"/>
  <c r="R10" i="17"/>
  <c r="S6" i="17"/>
  <c r="S18" i="17" s="1"/>
  <c r="R5" i="17"/>
  <c r="S19" i="17" l="1"/>
  <c r="S15" i="17"/>
  <c r="S8" i="17"/>
  <c r="S26" i="17"/>
  <c r="S25" i="17"/>
  <c r="S24" i="17"/>
  <c r="S23" i="17"/>
  <c r="S22" i="17"/>
  <c r="S21" i="17"/>
  <c r="S20" i="17"/>
  <c r="S17" i="17"/>
  <c r="S16" i="17"/>
  <c r="S12" i="17"/>
  <c r="S11" i="17"/>
  <c r="S5" i="17"/>
  <c r="T6" i="17"/>
  <c r="T18" i="17" s="1"/>
  <c r="S10" i="17"/>
  <c r="T19" i="17" l="1"/>
  <c r="T15" i="17"/>
  <c r="T8" i="17"/>
  <c r="T4" i="17"/>
  <c r="T26" i="17"/>
  <c r="T25" i="17"/>
  <c r="T24" i="17"/>
  <c r="T23" i="17"/>
  <c r="T22" i="17"/>
  <c r="T21" i="17"/>
  <c r="T20" i="17"/>
  <c r="T16" i="17"/>
  <c r="T11" i="17"/>
  <c r="T17" i="17"/>
  <c r="T12" i="17"/>
  <c r="T10" i="17"/>
  <c r="T5" i="17"/>
  <c r="U6" i="17"/>
  <c r="U18" i="17" s="1"/>
  <c r="U19" i="17" l="1"/>
  <c r="U15" i="17"/>
  <c r="U8" i="17"/>
  <c r="U26" i="17"/>
  <c r="U25" i="17"/>
  <c r="U24" i="17"/>
  <c r="U23" i="17"/>
  <c r="U22" i="17"/>
  <c r="U21" i="17"/>
  <c r="U20" i="17"/>
  <c r="U17" i="17"/>
  <c r="U16" i="17"/>
  <c r="U11" i="17"/>
  <c r="U12" i="17"/>
  <c r="U5" i="17"/>
  <c r="V6" i="17"/>
  <c r="V18" i="17" s="1"/>
  <c r="U10" i="17"/>
  <c r="V19" i="17" l="1"/>
  <c r="V15" i="17"/>
  <c r="V8" i="17"/>
  <c r="V26" i="17"/>
  <c r="V25" i="17"/>
  <c r="V24" i="17"/>
  <c r="V23" i="17"/>
  <c r="V22" i="17"/>
  <c r="V21" i="17"/>
  <c r="V20" i="17"/>
  <c r="V11" i="17"/>
  <c r="V12" i="17"/>
  <c r="V17" i="17"/>
  <c r="V16" i="17"/>
  <c r="V10" i="17"/>
  <c r="W6" i="17"/>
  <c r="W18" i="17" s="1"/>
  <c r="V5" i="17"/>
  <c r="W19" i="17" l="1"/>
  <c r="W15" i="17"/>
  <c r="W8" i="17"/>
  <c r="W26" i="17"/>
  <c r="W25" i="17"/>
  <c r="W24" i="17"/>
  <c r="W23" i="17"/>
  <c r="W22" i="17"/>
  <c r="W21" i="17"/>
  <c r="W20" i="17"/>
  <c r="W17" i="17"/>
  <c r="W16" i="17"/>
  <c r="W12" i="17"/>
  <c r="W11" i="17"/>
  <c r="W5" i="17"/>
  <c r="X6" i="17"/>
  <c r="X18" i="17" s="1"/>
  <c r="W10" i="17"/>
  <c r="X19" i="17" l="1"/>
  <c r="X15" i="17"/>
  <c r="X8" i="17"/>
  <c r="X25" i="17"/>
  <c r="X24" i="17"/>
  <c r="X23" i="17"/>
  <c r="X22" i="17"/>
  <c r="X21" i="17"/>
  <c r="X26" i="17"/>
  <c r="X12" i="17"/>
  <c r="X17" i="17"/>
  <c r="X16" i="17"/>
  <c r="X20" i="17"/>
  <c r="X11" i="17"/>
  <c r="X5" i="17"/>
  <c r="X10" i="17"/>
  <c r="Y6" i="17"/>
  <c r="Y18" i="17" s="1"/>
  <c r="Y19" i="17" l="1"/>
  <c r="Y15" i="17"/>
  <c r="Y25" i="17"/>
  <c r="Y24" i="17"/>
  <c r="Y23" i="17"/>
  <c r="Y22" i="17"/>
  <c r="Y21" i="17"/>
  <c r="Y20" i="17"/>
  <c r="Y17" i="17"/>
  <c r="Y26" i="17"/>
  <c r="Y16" i="17"/>
  <c r="Y11" i="17"/>
  <c r="Y12" i="17"/>
  <c r="Y5" i="17"/>
  <c r="Y10" i="17"/>
  <c r="Z6" i="17"/>
  <c r="Z18" i="17" s="1"/>
  <c r="Z19" i="17" l="1"/>
  <c r="Z15" i="17"/>
  <c r="Z8" i="17"/>
  <c r="Z10" i="17"/>
  <c r="Z26" i="17"/>
  <c r="Z25" i="17"/>
  <c r="Z24" i="17"/>
  <c r="Z23" i="17"/>
  <c r="Z22" i="17"/>
  <c r="Z21" i="17"/>
  <c r="Z17" i="17"/>
  <c r="Z16" i="17"/>
  <c r="Z11" i="17"/>
  <c r="Z20" i="17"/>
  <c r="Z12" i="17"/>
  <c r="AA6" i="17"/>
  <c r="AA18" i="17" s="1"/>
  <c r="Z5" i="17"/>
  <c r="AA19" i="17" l="1"/>
  <c r="AA15" i="17"/>
  <c r="AA8" i="17"/>
  <c r="AA26" i="17"/>
  <c r="AA25" i="17"/>
  <c r="AA24" i="17"/>
  <c r="AA23" i="17"/>
  <c r="AA22" i="17"/>
  <c r="AA21" i="17"/>
  <c r="AA20" i="17"/>
  <c r="AA17" i="17"/>
  <c r="AA16" i="17"/>
  <c r="AA12" i="17"/>
  <c r="AA11" i="17"/>
  <c r="AA10" i="17"/>
  <c r="AA5" i="17"/>
  <c r="AB6" i="17"/>
  <c r="AB18" i="17" s="1"/>
  <c r="AB19" i="17" l="1"/>
  <c r="AB15" i="17"/>
  <c r="AB8" i="17"/>
  <c r="AB25" i="17"/>
  <c r="AB24" i="17"/>
  <c r="AB23" i="17"/>
  <c r="AB22" i="17"/>
  <c r="AB21" i="17"/>
  <c r="AB26" i="17"/>
  <c r="AB11" i="17"/>
  <c r="AB12" i="17"/>
  <c r="AB20" i="17"/>
  <c r="AB17" i="17"/>
  <c r="AB16" i="17"/>
  <c r="AC6" i="17"/>
  <c r="AC18" i="17" s="1"/>
  <c r="AB10" i="17"/>
  <c r="AB5" i="17"/>
  <c r="AC19" i="17" l="1"/>
  <c r="AC15" i="17"/>
  <c r="AC8" i="17"/>
  <c r="AC25" i="17"/>
  <c r="AC24" i="17"/>
  <c r="AC23" i="17"/>
  <c r="AC22" i="17"/>
  <c r="AC21" i="17"/>
  <c r="AC20" i="17"/>
  <c r="AC17" i="17"/>
  <c r="AC26" i="17"/>
  <c r="AC12" i="17"/>
  <c r="AC16" i="17"/>
  <c r="AC11" i="17"/>
  <c r="AC5" i="17"/>
  <c r="AC10" i="17"/>
  <c r="AD6" i="17"/>
  <c r="AD18" i="17" s="1"/>
  <c r="AD19" i="17" l="1"/>
  <c r="AD15" i="17"/>
  <c r="AD8" i="17"/>
  <c r="AD26" i="17"/>
  <c r="AD25" i="17"/>
  <c r="AD24" i="17"/>
  <c r="AD23" i="17"/>
  <c r="AD22" i="17"/>
  <c r="AD21" i="17"/>
  <c r="AD20" i="17"/>
  <c r="AD16" i="17"/>
  <c r="AD17" i="17"/>
  <c r="AD11" i="17"/>
  <c r="AD12" i="17"/>
  <c r="AD10" i="17"/>
  <c r="AE6" i="17"/>
  <c r="AE18" i="17" s="1"/>
  <c r="AD5" i="17"/>
  <c r="AE19" i="17" l="1"/>
  <c r="AE15" i="17"/>
  <c r="AE8" i="17"/>
  <c r="AE26" i="17"/>
  <c r="AE25" i="17"/>
  <c r="AE24" i="17"/>
  <c r="AE23" i="17"/>
  <c r="AE22" i="17"/>
  <c r="AE21" i="17"/>
  <c r="AE20" i="17"/>
  <c r="AE17" i="17"/>
  <c r="AE16" i="17"/>
  <c r="AE12" i="17"/>
  <c r="AE11" i="17"/>
  <c r="AF6" i="17"/>
  <c r="AF18" i="17" s="1"/>
  <c r="AE5" i="17"/>
  <c r="AE10" i="17"/>
  <c r="AF19" i="17" l="1"/>
  <c r="AF15" i="17"/>
  <c r="AF8" i="17"/>
  <c r="AF26" i="17"/>
  <c r="AF25" i="17"/>
  <c r="AF24" i="17"/>
  <c r="AF23" i="17"/>
  <c r="AF22" i="17"/>
  <c r="AF21" i="17"/>
  <c r="AF16" i="17"/>
  <c r="AF17" i="17"/>
  <c r="AF11" i="17"/>
  <c r="AF12" i="17"/>
  <c r="AF20" i="17"/>
  <c r="AF5" i="17"/>
  <c r="AG6" i="17"/>
  <c r="AG18" i="17" s="1"/>
  <c r="AF4" i="17"/>
  <c r="AF10" i="17"/>
  <c r="AG19" i="17" l="1"/>
  <c r="AG15" i="17"/>
  <c r="AG8" i="17"/>
  <c r="AG25" i="17"/>
  <c r="AG24" i="17"/>
  <c r="AG23" i="17"/>
  <c r="AG22" i="17"/>
  <c r="AG21" i="17"/>
  <c r="AG20" i="17"/>
  <c r="AG17" i="17"/>
  <c r="AG26" i="17"/>
  <c r="AG11" i="17"/>
  <c r="AG12" i="17"/>
  <c r="AG16" i="17"/>
  <c r="AG10" i="17"/>
  <c r="AG5" i="17"/>
  <c r="AH6" i="17"/>
  <c r="AH18" i="17" s="1"/>
  <c r="AH19" i="17" l="1"/>
  <c r="AH15" i="17"/>
  <c r="AH8" i="17"/>
  <c r="AH26" i="17"/>
  <c r="AH25" i="17"/>
  <c r="AH24" i="17"/>
  <c r="AH23" i="17"/>
  <c r="AH22" i="17"/>
  <c r="AH21" i="17"/>
  <c r="AH17" i="17"/>
  <c r="AH12" i="17"/>
  <c r="AH20" i="17"/>
  <c r="AH16" i="17"/>
  <c r="AH11" i="17"/>
  <c r="AH5" i="17"/>
  <c r="AI6" i="17"/>
  <c r="AI18" i="17" s="1"/>
  <c r="AH10" i="17"/>
  <c r="AI19" i="17" l="1"/>
  <c r="AI15" i="17"/>
  <c r="AI8" i="17"/>
  <c r="AI26" i="17"/>
  <c r="AI25" i="17"/>
  <c r="AI24" i="17"/>
  <c r="AI23" i="17"/>
  <c r="AI22" i="17"/>
  <c r="AI21" i="17"/>
  <c r="AI20" i="17"/>
  <c r="AI17" i="17"/>
  <c r="AI16" i="17"/>
  <c r="AI12" i="17"/>
  <c r="AI11" i="17"/>
  <c r="AI5" i="17"/>
  <c r="AJ6" i="17"/>
  <c r="AJ18" i="17" s="1"/>
  <c r="AI10" i="17"/>
  <c r="AJ19" i="17" l="1"/>
  <c r="AJ15" i="17"/>
  <c r="AJ8" i="17"/>
  <c r="AJ26" i="17"/>
  <c r="AJ25" i="17"/>
  <c r="AJ24" i="17"/>
  <c r="AJ23" i="17"/>
  <c r="AJ22" i="17"/>
  <c r="AJ21" i="17"/>
  <c r="AJ20" i="17"/>
  <c r="AJ16" i="17"/>
  <c r="AJ11" i="17"/>
  <c r="AJ17" i="17"/>
  <c r="AJ12" i="17"/>
  <c r="AJ5" i="17"/>
  <c r="AK6" i="17"/>
  <c r="AK18" i="17" s="1"/>
  <c r="AJ10" i="17"/>
  <c r="AK19" i="17" l="1"/>
  <c r="AK15" i="17"/>
  <c r="AK8" i="17"/>
  <c r="AK26" i="17"/>
  <c r="AK25" i="17"/>
  <c r="AK24" i="17"/>
  <c r="AK23" i="17"/>
  <c r="AK22" i="17"/>
  <c r="AK21" i="17"/>
  <c r="AK20" i="17"/>
  <c r="AK17" i="17"/>
  <c r="AK16" i="17"/>
  <c r="AK11" i="17"/>
  <c r="AK12" i="17"/>
  <c r="AK5" i="17"/>
  <c r="AL6" i="17"/>
  <c r="AL18" i="17" s="1"/>
  <c r="AK10" i="17"/>
  <c r="AL19" i="17" l="1"/>
  <c r="AL15" i="17"/>
  <c r="AL8" i="17"/>
  <c r="AL26" i="17"/>
  <c r="AL25" i="17"/>
  <c r="AL24" i="17"/>
  <c r="AL23" i="17"/>
  <c r="AL22" i="17"/>
  <c r="AL21" i="17"/>
  <c r="AL20" i="17"/>
  <c r="AL16" i="17"/>
  <c r="AL11" i="17"/>
  <c r="AL12" i="17"/>
  <c r="AL17" i="17"/>
  <c r="AL5" i="17"/>
  <c r="AM6" i="17"/>
  <c r="AM18" i="17" s="1"/>
  <c r="AL10" i="17"/>
  <c r="AM19" i="17" l="1"/>
  <c r="AM15" i="17"/>
  <c r="AM8" i="17"/>
  <c r="AM26" i="17"/>
  <c r="AM25" i="17"/>
  <c r="AM24" i="17"/>
  <c r="AM23" i="17"/>
  <c r="AM22" i="17"/>
  <c r="AM21" i="17"/>
  <c r="AM20" i="17"/>
  <c r="AM17" i="17"/>
  <c r="AM16" i="17"/>
  <c r="AM12" i="17"/>
  <c r="AM11" i="17"/>
  <c r="AN6" i="17"/>
  <c r="AN18" i="17" s="1"/>
  <c r="AM5" i="17"/>
  <c r="AM10" i="17"/>
  <c r="AN19" i="17" l="1"/>
  <c r="AN15" i="17"/>
  <c r="AN8" i="17"/>
  <c r="AN25" i="17"/>
  <c r="AN24" i="17"/>
  <c r="AN23" i="17"/>
  <c r="AN22" i="17"/>
  <c r="AN21" i="17"/>
  <c r="AN26" i="17"/>
  <c r="AN12" i="17"/>
  <c r="AN17" i="17"/>
  <c r="AN20" i="17"/>
  <c r="AN16" i="17"/>
  <c r="AN11" i="17"/>
  <c r="AO6" i="17"/>
  <c r="AO18" i="17" s="1"/>
  <c r="AN10" i="17"/>
  <c r="AN5" i="17"/>
  <c r="AO19" i="17" l="1"/>
  <c r="AO15" i="17"/>
  <c r="AO8" i="17"/>
  <c r="AO25" i="17"/>
  <c r="AO24" i="17"/>
  <c r="AO23" i="17"/>
  <c r="AO22" i="17"/>
  <c r="AO21" i="17"/>
  <c r="AO20" i="17"/>
  <c r="AO17" i="17"/>
  <c r="AO16" i="17"/>
  <c r="AO26" i="17"/>
  <c r="AO11" i="17"/>
  <c r="AO12" i="17"/>
  <c r="AO10" i="17"/>
  <c r="AO5" i="17"/>
  <c r="AP6" i="17"/>
  <c r="AP18" i="17" s="1"/>
  <c r="AP19" i="17" l="1"/>
  <c r="AP15" i="17"/>
  <c r="AP8" i="17"/>
  <c r="AP26" i="17"/>
  <c r="AP25" i="17"/>
  <c r="AP24" i="17"/>
  <c r="AP23" i="17"/>
  <c r="AP22" i="17"/>
  <c r="AP21" i="17"/>
  <c r="AP17" i="17"/>
  <c r="AP11" i="17"/>
  <c r="AP20" i="17"/>
  <c r="AP16" i="17"/>
  <c r="AP12" i="17"/>
  <c r="AP5" i="17"/>
  <c r="AQ6" i="17"/>
  <c r="AQ18" i="17" s="1"/>
  <c r="AP10" i="17"/>
  <c r="AQ19" i="17" l="1"/>
  <c r="AQ15" i="17"/>
  <c r="AQ8" i="17"/>
  <c r="AQ26" i="17"/>
  <c r="AQ25" i="17"/>
  <c r="AQ24" i="17"/>
  <c r="AQ23" i="17"/>
  <c r="AQ22" i="17"/>
  <c r="AQ21" i="17"/>
  <c r="AQ20" i="17"/>
  <c r="AQ17" i="17"/>
  <c r="AQ16" i="17"/>
  <c r="AQ12" i="17"/>
  <c r="AQ11" i="17"/>
  <c r="AQ10" i="17"/>
  <c r="AQ5" i="17"/>
  <c r="AR6" i="17"/>
  <c r="AR18" i="17" s="1"/>
  <c r="AR19" i="17" l="1"/>
  <c r="AR15" i="17"/>
  <c r="AR8" i="17"/>
  <c r="AR24" i="17"/>
  <c r="AR23" i="17"/>
  <c r="AR22" i="17"/>
  <c r="AR21" i="17"/>
  <c r="AR25" i="17"/>
  <c r="AR26" i="17"/>
  <c r="AR11" i="17"/>
  <c r="AR12" i="17"/>
  <c r="AR20" i="17"/>
  <c r="AR16" i="17"/>
  <c r="AR17" i="17"/>
  <c r="AS6" i="17"/>
  <c r="AS18" i="17" s="1"/>
  <c r="AR4" i="17"/>
  <c r="AR10" i="17"/>
  <c r="AR5" i="17"/>
  <c r="AS19" i="17" l="1"/>
  <c r="AS15" i="17"/>
  <c r="AS8" i="17"/>
  <c r="AS24" i="17"/>
  <c r="AS23" i="17"/>
  <c r="AS22" i="17"/>
  <c r="AS21" i="17"/>
  <c r="AS20" i="17"/>
  <c r="AS17" i="17"/>
  <c r="AS16" i="17"/>
  <c r="AS25" i="17"/>
  <c r="AS26" i="17"/>
  <c r="AS12" i="17"/>
  <c r="AS11" i="17"/>
  <c r="AS10" i="17"/>
  <c r="AS5" i="17"/>
  <c r="AT6" i="17"/>
  <c r="AT18" i="17" s="1"/>
  <c r="AT19" i="17" l="1"/>
  <c r="AT15" i="17"/>
  <c r="AT8" i="17"/>
  <c r="AT25" i="17"/>
  <c r="AT26" i="17"/>
  <c r="AT24" i="17"/>
  <c r="AT23" i="17"/>
  <c r="AT22" i="17"/>
  <c r="AT21" i="17"/>
  <c r="AT20" i="17"/>
  <c r="AT16" i="17"/>
  <c r="AT17" i="17"/>
  <c r="AT11" i="17"/>
  <c r="AT12" i="17"/>
  <c r="AU6" i="17"/>
  <c r="AU18" i="17" s="1"/>
  <c r="AT10" i="17"/>
  <c r="AT5" i="17"/>
  <c r="AU19" i="17" l="1"/>
  <c r="AU15" i="17"/>
  <c r="AU8" i="17"/>
  <c r="AU26" i="17"/>
  <c r="AU25" i="17"/>
  <c r="AU24" i="17"/>
  <c r="AU23" i="17"/>
  <c r="AU22" i="17"/>
  <c r="AU21" i="17"/>
  <c r="AU20" i="17"/>
  <c r="AU17" i="17"/>
  <c r="AU16" i="17"/>
  <c r="AU12" i="17"/>
  <c r="AU11" i="17"/>
  <c r="AU10" i="17"/>
  <c r="AU5" i="17"/>
  <c r="AV6" i="17"/>
  <c r="AV18" i="17" s="1"/>
  <c r="AV19" i="17" l="1"/>
  <c r="AV15" i="17"/>
  <c r="AV8" i="17"/>
  <c r="AV26" i="17"/>
  <c r="AV24" i="17"/>
  <c r="AV23" i="17"/>
  <c r="AV22" i="17"/>
  <c r="AV21" i="17"/>
  <c r="AV25" i="17"/>
  <c r="AV17" i="17"/>
  <c r="AV11" i="17"/>
  <c r="AV12" i="17"/>
  <c r="AV20" i="17"/>
  <c r="AV16" i="17"/>
  <c r="AV5" i="17"/>
  <c r="AW6" i="17"/>
  <c r="AW18" i="17" s="1"/>
  <c r="AV10" i="17"/>
  <c r="AW19" i="17" l="1"/>
  <c r="AW15" i="17"/>
  <c r="AW8" i="17"/>
  <c r="AW24" i="17"/>
  <c r="AW23" i="17"/>
  <c r="AW22" i="17"/>
  <c r="AW21" i="17"/>
  <c r="AW20" i="17"/>
  <c r="AW17" i="17"/>
  <c r="AW16" i="17"/>
  <c r="AW25" i="17"/>
  <c r="AW26" i="17"/>
  <c r="AW11" i="17"/>
  <c r="AW12" i="17"/>
  <c r="AW10" i="17"/>
  <c r="AW5" i="17"/>
  <c r="AX6" i="17"/>
  <c r="AX18" i="17" s="1"/>
  <c r="AX19" i="17" l="1"/>
  <c r="AX15" i="17"/>
  <c r="AX8" i="17"/>
  <c r="AX25" i="17"/>
  <c r="AX26" i="17"/>
  <c r="AX24" i="17"/>
  <c r="AX23" i="17"/>
  <c r="AX22" i="17"/>
  <c r="AX21" i="17"/>
  <c r="AX17" i="17"/>
  <c r="AX12" i="17"/>
  <c r="AX20" i="17"/>
  <c r="AX16" i="17"/>
  <c r="AX11" i="17"/>
  <c r="AX10" i="17"/>
  <c r="AX5" i="17"/>
  <c r="AY6" i="17"/>
  <c r="AY18" i="17" s="1"/>
  <c r="AY19" i="17" l="1"/>
  <c r="AY15" i="17"/>
  <c r="AY8" i="17"/>
  <c r="AY26" i="17"/>
  <c r="AY25" i="17"/>
  <c r="AY24" i="17"/>
  <c r="AY23" i="17"/>
  <c r="AY22" i="17"/>
  <c r="AY21" i="17"/>
  <c r="AY20" i="17"/>
  <c r="AY17" i="17"/>
  <c r="AY16" i="17"/>
  <c r="AY12" i="17"/>
  <c r="AY11" i="17"/>
  <c r="AY5" i="17"/>
  <c r="AZ6" i="17"/>
  <c r="AZ18" i="17" s="1"/>
  <c r="AY10" i="17"/>
  <c r="AZ19" i="17" l="1"/>
  <c r="AZ15" i="17"/>
  <c r="AZ8" i="17"/>
  <c r="AZ25" i="17"/>
  <c r="AZ26" i="17"/>
  <c r="AZ24" i="17"/>
  <c r="AZ23" i="17"/>
  <c r="AZ22" i="17"/>
  <c r="AZ21" i="17"/>
  <c r="AZ20" i="17"/>
  <c r="AZ16" i="17"/>
  <c r="AZ11" i="17"/>
  <c r="AZ17" i="17"/>
  <c r="AZ12" i="17"/>
  <c r="AZ5" i="17"/>
  <c r="AZ10" i="17"/>
  <c r="BA6" i="17"/>
  <c r="BA18" i="17" s="1"/>
  <c r="BA19" i="17" l="1"/>
  <c r="BA15" i="17"/>
  <c r="BA8" i="17"/>
  <c r="BA26" i="17"/>
  <c r="BA24" i="17"/>
  <c r="BA23" i="17"/>
  <c r="BA22" i="17"/>
  <c r="BA21" i="17"/>
  <c r="BA20" i="17"/>
  <c r="BA17" i="17"/>
  <c r="BA16" i="17"/>
  <c r="BA25" i="17"/>
  <c r="BA11" i="17"/>
  <c r="BA12" i="17"/>
  <c r="BA5" i="17"/>
  <c r="BB6" i="17"/>
  <c r="BB18" i="17" s="1"/>
  <c r="BA10" i="17"/>
  <c r="BB19" i="17" l="1"/>
  <c r="BB15" i="17"/>
  <c r="BB8" i="17"/>
  <c r="BB25" i="17"/>
  <c r="BB26" i="17"/>
  <c r="BB24" i="17"/>
  <c r="BB23" i="17"/>
  <c r="BB22" i="17"/>
  <c r="BB21" i="17"/>
  <c r="BB20" i="17"/>
  <c r="BB16" i="17"/>
  <c r="BB11" i="17"/>
  <c r="BB12" i="17"/>
  <c r="BB17" i="17"/>
  <c r="BB5" i="17"/>
  <c r="BC6" i="17"/>
  <c r="BC18" i="17" s="1"/>
  <c r="BB10" i="17"/>
  <c r="BC19" i="17" l="1"/>
  <c r="BC15" i="17"/>
  <c r="BC8" i="17"/>
  <c r="BC26" i="17"/>
  <c r="BC25" i="17"/>
  <c r="BC24" i="17"/>
  <c r="BC23" i="17"/>
  <c r="BC22" i="17"/>
  <c r="BC21" i="17"/>
  <c r="BC20" i="17"/>
  <c r="BC17" i="17"/>
  <c r="BC16" i="17"/>
  <c r="BC12" i="17"/>
  <c r="BC11" i="17"/>
  <c r="BC10" i="17"/>
  <c r="BC5"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<sst xmlns="http://schemas.openxmlformats.org/spreadsheetml/2006/main" count="34" uniqueCount="21">
  <si>
    <t>Début</t>
  </si>
  <si>
    <t>Fin</t>
  </si>
  <si>
    <t>Durée en jours</t>
  </si>
  <si>
    <t>Action</t>
  </si>
  <si>
    <t>Catégorie</t>
  </si>
  <si>
    <t>Durée en mois</t>
  </si>
  <si>
    <t>Jalon</t>
  </si>
  <si>
    <t>Livrable</t>
  </si>
  <si>
    <t>Objectif stratégique</t>
  </si>
  <si>
    <t>Objectif opérationnel</t>
  </si>
  <si>
    <t>LEGENDE</t>
  </si>
  <si>
    <t>Meetings</t>
  </si>
  <si>
    <t>Year</t>
  </si>
  <si>
    <t>MONTH</t>
  </si>
  <si>
    <t>Conferences</t>
  </si>
  <si>
    <t>WP0: Coordination ANR Deliverables</t>
  </si>
  <si>
    <t>Publications</t>
  </si>
  <si>
    <t>WP1: (Univ 1) A.B.; C.D.; E.F.; G.H.</t>
  </si>
  <si>
    <t>WP2: (Univ1) A.B.; C.D.; E.F. (Univ2) X.Y.; M.T.; P.R</t>
  </si>
  <si>
    <t>WP3: (Univ1)  A.B.; C.D.; E.F. (Univ3) M.R.; J.T.; G.M.; A.R.;</t>
  </si>
  <si>
    <t>WP 4: (Univ2) X.Y.; M.T.; 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</si>
</sst>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mm"/>
    <numFmt numFmtId="166" formatCode="mm/yyyy"/>
    <numFmt numFmtId="167" formatCode="#,##0_);\(#,##0\)"/>
  </numFmts>
  <fonts count="16" x14ac:knownFonts="1">
    <font>
      <sz val="11"/>
      <color theme="1"/>
      <name val="Calibri"/>
      <family val="2"/>
      <scheme val="minor"/>
    </font>
    <font>
      <sz val="12"/>
      <color theme="1"/>
      <name val="Calibri"/>
      <family val="2"/>
      <scheme val="minor"/>
    </font>
    <font>
      <sz val="12"/>
      <color theme="1"/>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sz val="11"/>
      <color theme="0"/>
      <name val="Calibri"/>
      <family val="2"/>
      <scheme val="minor"/>
    </font>
    <font>
      <sz val="14"/>
      <name val="Calibri"/>
      <family val="2"/>
      <scheme val="minor"/>
    </font>
    <font>
      <b/>
      <sz val="20"/>
      <name val="Calibri"/>
      <family val="2"/>
      <scheme val="major"/>
    </font>
    <font>
      <b/>
      <sz val="12"/>
      <color theme="0"/>
      <name val="Calibri"/>
      <family val="2"/>
      <scheme val="minor"/>
    </font>
    <font>
      <b/>
      <sz val="12"/>
      <color theme="1"/>
      <name val="Calibri"/>
      <family val="2"/>
      <scheme val="minor"/>
    </font>
    <font>
      <sz val="12"/>
      <name val="Calibri"/>
      <family val="2"/>
      <scheme val="minor"/>
    </font>
    <font>
      <sz val="8"/>
      <name val="Calibri"/>
      <family val="2"/>
      <scheme val="minor"/>
    </font>
    <font>
      <b/>
      <sz val="14"/>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6"/>
      </patternFill>
    </fill>
    <fill>
      <patternFill patternType="solid">
        <fgColor theme="9"/>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2" tint="-0.14999847407452621"/>
        <bgColor indexed="64"/>
      </patternFill>
    </fill>
    <fill>
      <patternFill patternType="solid">
        <fgColor theme="4"/>
        <bgColor indexed="64"/>
      </patternFill>
    </fill>
    <fill>
      <patternFill patternType="solid">
        <fgColor theme="5"/>
        <bgColor indexed="64"/>
      </patternFill>
    </fill>
    <fill>
      <patternFill patternType="solid">
        <fgColor rgb="FFFF0000"/>
        <bgColor indexed="64"/>
      </patternFill>
    </fill>
    <fill>
      <patternFill patternType="solid">
        <fgColor theme="1" tint="0.34998626667073579"/>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499984740745262"/>
      </top>
      <bottom/>
      <diagonal/>
    </border>
    <border>
      <left style="thin">
        <color theme="0" tint="-0.34998626667073579"/>
      </left>
      <right/>
      <top style="thin">
        <color theme="0" tint="-0.499984740745262"/>
      </top>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top/>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top style="thin">
        <color indexed="64"/>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theme="0" tint="-0.14999847407452621"/>
      </left>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
      <left/>
      <right style="thin">
        <color indexed="64"/>
      </right>
      <top/>
      <bottom style="thin">
        <color theme="0" tint="-0.499984740745262"/>
      </bottom>
      <diagonal/>
    </border>
    <border>
      <left/>
      <right style="thin">
        <color indexed="64"/>
      </right>
      <top style="thin">
        <color theme="0" tint="-0.499984740745262"/>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2">
    <xf numFmtId="0" fontId="0" fillId="0" borderId="0"/>
    <xf numFmtId="0" fontId="3" fillId="0" borderId="0" applyNumberFormat="0" applyFill="0" applyBorder="0" applyAlignment="0" applyProtection="0">
      <alignment vertical="top"/>
      <protection locked="0"/>
    </xf>
    <xf numFmtId="9" fontId="5" fillId="0" borderId="0" applyFont="0" applyFill="0" applyBorder="0" applyProtection="0">
      <alignment horizontal="center" vertical="center"/>
    </xf>
    <xf numFmtId="0" fontId="8" fillId="0" borderId="0"/>
    <xf numFmtId="164" fontId="5" fillId="0" borderId="1" applyFont="0" applyFill="0" applyAlignment="0" applyProtection="0"/>
    <xf numFmtId="0" fontId="7" fillId="0" borderId="0" applyNumberFormat="0" applyFill="0" applyBorder="0" applyAlignment="0" applyProtection="0"/>
    <xf numFmtId="0" fontId="6" fillId="0" borderId="0" applyNumberFormat="0" applyFill="0" applyAlignment="0" applyProtection="0"/>
    <xf numFmtId="0" fontId="6" fillId="0" borderId="0" applyNumberFormat="0" applyFill="0" applyProtection="0">
      <alignment vertical="top"/>
    </xf>
    <xf numFmtId="0" fontId="5" fillId="0" borderId="0" applyNumberFormat="0" applyFill="0" applyProtection="0">
      <alignment horizontal="right" vertical="center" indent="1"/>
    </xf>
    <xf numFmtId="14" fontId="5" fillId="0" borderId="0" applyFont="0" applyFill="0" applyBorder="0">
      <alignment horizontal="center" vertical="center"/>
    </xf>
    <xf numFmtId="37" fontId="5" fillId="0" borderId="0" applyFont="0" applyFill="0" applyBorder="0" applyProtection="0">
      <alignment horizontal="center" vertical="center"/>
    </xf>
    <xf numFmtId="0" fontId="8" fillId="3" borderId="0" applyNumberFormat="0" applyBorder="0" applyAlignment="0" applyProtection="0"/>
  </cellStyleXfs>
  <cellXfs count="93">
    <xf numFmtId="0" fontId="0" fillId="0" borderId="0" xfId="0"/>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xf numFmtId="0" fontId="2" fillId="0" borderId="0" xfId="0" applyFont="1" applyAlignment="1">
      <alignment vertical="center"/>
    </xf>
    <xf numFmtId="0" fontId="0" fillId="0" borderId="2" xfId="0" applyBorder="1" applyAlignment="1">
      <alignment horizontal="center" vertical="center"/>
    </xf>
    <xf numFmtId="0" fontId="13" fillId="7" borderId="5" xfId="0" applyFont="1" applyFill="1" applyBorder="1" applyAlignment="1">
      <alignment vertical="center" textRotation="90"/>
    </xf>
    <xf numFmtId="165" fontId="13" fillId="6" borderId="4" xfId="0" applyNumberFormat="1" applyFont="1" applyFill="1" applyBorder="1" applyAlignment="1">
      <alignment horizontal="center" vertical="center"/>
    </xf>
    <xf numFmtId="165" fontId="13" fillId="6" borderId="3" xfId="0" applyNumberFormat="1" applyFont="1" applyFill="1" applyBorder="1" applyAlignment="1">
      <alignment horizontal="center" vertical="center"/>
    </xf>
    <xf numFmtId="37" fontId="13" fillId="0" borderId="0" xfId="10" applyFont="1" applyFill="1" applyBorder="1" applyProtection="1">
      <alignment horizontal="center" vertical="center"/>
    </xf>
    <xf numFmtId="0" fontId="8" fillId="0" borderId="0" xfId="3" applyProtection="1">
      <protection locked="0"/>
    </xf>
    <xf numFmtId="0" fontId="0" fillId="0" borderId="0" xfId="0" applyProtection="1">
      <protection locked="0"/>
    </xf>
    <xf numFmtId="0" fontId="0" fillId="0" borderId="0" xfId="0" applyAlignment="1" applyProtection="1">
      <alignment horizontal="center"/>
      <protection locked="0"/>
    </xf>
    <xf numFmtId="0" fontId="8" fillId="0" borderId="0" xfId="3" applyAlignment="1" applyProtection="1">
      <alignment wrapText="1"/>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protection locked="0"/>
    </xf>
    <xf numFmtId="0" fontId="4" fillId="0" borderId="0" xfId="0" applyFont="1" applyAlignment="1" applyProtection="1">
      <alignment horizontal="right" vertical="center"/>
      <protection locked="0"/>
    </xf>
    <xf numFmtId="166" fontId="12" fillId="0" borderId="6" xfId="0" applyNumberFormat="1" applyFont="1" applyBorder="1" applyAlignment="1" applyProtection="1">
      <alignment vertical="center"/>
      <protection locked="0"/>
    </xf>
    <xf numFmtId="166" fontId="13" fillId="0" borderId="0" xfId="9" applyNumberFormat="1" applyFont="1" applyFill="1" applyBorder="1" applyProtection="1">
      <alignment horizontal="center" vertical="center"/>
      <protection locked="0"/>
    </xf>
    <xf numFmtId="0" fontId="8" fillId="0" borderId="0" xfId="0" applyFont="1" applyAlignment="1" applyProtection="1">
      <alignment horizontal="center"/>
      <protection locked="0"/>
    </xf>
    <xf numFmtId="0" fontId="11" fillId="5" borderId="0" xfId="0" applyFont="1" applyFill="1" applyAlignment="1" applyProtection="1">
      <alignment horizontal="center" vertical="center" wrapText="1"/>
      <protection locked="0"/>
    </xf>
    <xf numFmtId="0" fontId="11" fillId="5" borderId="0" xfId="0" applyFont="1" applyFill="1" applyAlignment="1">
      <alignment horizontal="center" vertical="center" wrapText="1"/>
    </xf>
    <xf numFmtId="0" fontId="13" fillId="0" borderId="0" xfId="0" applyFont="1" applyAlignment="1" applyProtection="1">
      <alignment horizontal="center" vertical="center"/>
      <protection locked="0"/>
    </xf>
    <xf numFmtId="0" fontId="9" fillId="0" borderId="0" xfId="6" applyFont="1" applyFill="1" applyAlignment="1" applyProtection="1">
      <alignment horizontal="left" vertical="center" indent="2"/>
      <protection locked="0"/>
    </xf>
    <xf numFmtId="0" fontId="4" fillId="0" borderId="0" xfId="0" applyFont="1" applyAlignment="1" applyProtection="1">
      <alignment horizontal="left" vertical="center" indent="2"/>
      <protection locked="0"/>
    </xf>
    <xf numFmtId="0" fontId="0" fillId="11" borderId="2" xfId="0" applyFill="1" applyBorder="1" applyAlignment="1">
      <alignment horizontal="center" vertical="center"/>
    </xf>
    <xf numFmtId="0" fontId="4" fillId="0" borderId="0" xfId="3" applyFont="1" applyAlignment="1" applyProtection="1">
      <alignment wrapText="1"/>
      <protection locked="0"/>
    </xf>
    <xf numFmtId="0" fontId="4" fillId="0" borderId="0" xfId="3" applyFont="1" applyProtection="1">
      <protection locked="0"/>
    </xf>
    <xf numFmtId="0" fontId="0" fillId="0" borderId="7" xfId="0" applyBorder="1" applyAlignment="1">
      <alignment horizontal="left" wrapText="1" indent="1"/>
    </xf>
    <xf numFmtId="0" fontId="13" fillId="0" borderId="10" xfId="0" applyFont="1" applyBorder="1" applyAlignment="1" applyProtection="1">
      <alignment horizontal="center" vertical="center"/>
      <protection locked="0"/>
    </xf>
    <xf numFmtId="166" fontId="13" fillId="0" borderId="10" xfId="9" applyNumberFormat="1" applyFont="1" applyFill="1" applyBorder="1" applyProtection="1">
      <alignment horizontal="center" vertical="center"/>
      <protection locked="0"/>
    </xf>
    <xf numFmtId="37" fontId="13" fillId="0" borderId="10" xfId="10" applyFont="1" applyFill="1" applyBorder="1" applyProtection="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4" fillId="0" borderId="11" xfId="0" applyFont="1" applyBorder="1" applyAlignment="1" applyProtection="1">
      <alignment horizontal="center" vertical="center"/>
      <protection locked="0"/>
    </xf>
    <xf numFmtId="14" fontId="4" fillId="0" borderId="11" xfId="9" applyFont="1" applyFill="1" applyBorder="1" applyProtection="1">
      <alignment horizontal="center" vertical="center"/>
      <protection locked="0"/>
    </xf>
    <xf numFmtId="37" fontId="4" fillId="0" borderId="11" xfId="10" applyFont="1" applyFill="1" applyBorder="1" applyProtection="1">
      <alignment horizontal="center" vertical="center"/>
      <protection locked="0"/>
    </xf>
    <xf numFmtId="167" fontId="4" fillId="0" borderId="11" xfId="10" applyNumberFormat="1" applyFont="1" applyFill="1" applyBorder="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12" xfId="0" applyFont="1" applyBorder="1" applyAlignment="1" applyProtection="1">
      <alignment horizontal="center" vertical="center"/>
      <protection locked="0"/>
    </xf>
    <xf numFmtId="14" fontId="4" fillId="0" borderId="10" xfId="9" applyFont="1" applyFill="1" applyBorder="1" applyProtection="1">
      <alignment horizontal="center" vertical="center"/>
      <protection locked="0"/>
    </xf>
    <xf numFmtId="37" fontId="4" fillId="0" borderId="10" xfId="10" applyFont="1" applyFill="1" applyBorder="1" applyProtection="1">
      <alignment horizontal="center" vertical="center"/>
      <protection locked="0"/>
    </xf>
    <xf numFmtId="167" fontId="4" fillId="0" borderId="10" xfId="10" applyNumberFormat="1" applyFont="1" applyFill="1" applyBorder="1" applyProtection="1">
      <alignment horizontal="center" vertical="center"/>
    </xf>
    <xf numFmtId="0" fontId="13" fillId="0" borderId="11" xfId="0" applyFont="1" applyBorder="1" applyAlignment="1" applyProtection="1">
      <alignment horizontal="center" vertical="center"/>
      <protection locked="0"/>
    </xf>
    <xf numFmtId="166" fontId="13" fillId="0" borderId="11" xfId="9" applyNumberFormat="1" applyFont="1" applyFill="1" applyBorder="1" applyProtection="1">
      <alignment horizontal="center" vertical="center"/>
      <protection locked="0"/>
    </xf>
    <xf numFmtId="37" fontId="13" fillId="0" borderId="11" xfId="10" applyFont="1" applyFill="1" applyBorder="1" applyProtection="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10" borderId="18" xfId="0" applyFill="1" applyBorder="1" applyAlignment="1">
      <alignment horizontal="center" vertical="center"/>
    </xf>
    <xf numFmtId="0" fontId="0" fillId="0" borderId="22" xfId="0" applyBorder="1" applyAlignment="1">
      <alignment horizontal="center" vertical="center"/>
    </xf>
    <xf numFmtId="0" fontId="0" fillId="10" borderId="23" xfId="0" applyFill="1" applyBorder="1" applyAlignment="1">
      <alignment horizontal="center" vertical="center"/>
    </xf>
    <xf numFmtId="0" fontId="0" fillId="10" borderId="19" xfId="0" applyFill="1" applyBorder="1" applyAlignment="1">
      <alignment horizontal="center" vertical="center"/>
    </xf>
    <xf numFmtId="0" fontId="4" fillId="0" borderId="8" xfId="3" applyFont="1" applyBorder="1" applyAlignment="1" applyProtection="1">
      <alignment wrapText="1"/>
      <protection locked="0"/>
    </xf>
    <xf numFmtId="0" fontId="13" fillId="0" borderId="17" xfId="0" applyFont="1" applyBorder="1" applyAlignment="1" applyProtection="1">
      <alignment horizontal="center" vertical="center"/>
      <protection locked="0"/>
    </xf>
    <xf numFmtId="0" fontId="0" fillId="0" borderId="12" xfId="0" applyBorder="1" applyAlignment="1" applyProtection="1">
      <alignment horizontal="center"/>
      <protection locked="0"/>
    </xf>
    <xf numFmtId="165" fontId="0" fillId="0" borderId="10" xfId="0" applyNumberFormat="1" applyBorder="1" applyProtection="1">
      <protection locked="0"/>
    </xf>
    <xf numFmtId="0" fontId="4" fillId="0" borderId="10" xfId="0" applyFont="1" applyBorder="1" applyAlignment="1" applyProtection="1">
      <alignment horizontal="center"/>
      <protection locked="0"/>
    </xf>
    <xf numFmtId="0" fontId="4" fillId="0" borderId="10" xfId="0" applyFont="1" applyBorder="1" applyProtection="1">
      <protection locked="0"/>
    </xf>
    <xf numFmtId="0" fontId="4" fillId="0" borderId="10" xfId="0" applyFont="1" applyBorder="1"/>
    <xf numFmtId="0" fontId="4" fillId="0" borderId="15" xfId="3" applyFont="1" applyBorder="1" applyAlignment="1" applyProtection="1">
      <alignment horizontal="center" wrapText="1"/>
      <protection locked="0"/>
    </xf>
    <xf numFmtId="0" fontId="13" fillId="0" borderId="0" xfId="0" applyFont="1" applyAlignment="1" applyProtection="1">
      <alignment horizontal="center"/>
      <protection locked="0"/>
    </xf>
    <xf numFmtId="0" fontId="13" fillId="0" borderId="0" xfId="0" applyFont="1" applyProtection="1">
      <protection locked="0"/>
    </xf>
    <xf numFmtId="0" fontId="13" fillId="0" borderId="0" xfId="0" applyFont="1"/>
    <xf numFmtId="0" fontId="13" fillId="7" borderId="24" xfId="0" applyFont="1" applyFill="1" applyBorder="1" applyAlignment="1">
      <alignment vertical="center" textRotation="90"/>
    </xf>
    <xf numFmtId="0" fontId="13" fillId="0" borderId="15" xfId="8" applyFont="1" applyFill="1" applyBorder="1" applyAlignment="1" applyProtection="1">
      <alignment horizontal="center" vertical="center"/>
      <protection locked="0"/>
    </xf>
    <xf numFmtId="0" fontId="13" fillId="0" borderId="0" xfId="0" applyFont="1" applyAlignment="1" applyProtection="1">
      <alignment horizontal="left" vertical="center"/>
      <protection locked="0"/>
    </xf>
    <xf numFmtId="165" fontId="13" fillId="6" borderId="25" xfId="0" applyNumberFormat="1" applyFont="1" applyFill="1" applyBorder="1" applyAlignment="1">
      <alignment horizontal="center" vertical="center"/>
    </xf>
    <xf numFmtId="0" fontId="4" fillId="0" borderId="15" xfId="3" applyFont="1" applyBorder="1" applyAlignment="1" applyProtection="1">
      <alignment wrapText="1"/>
      <protection locked="0"/>
    </xf>
    <xf numFmtId="0" fontId="0" fillId="5" borderId="0" xfId="0" applyFill="1"/>
    <xf numFmtId="0" fontId="0" fillId="5" borderId="26" xfId="0" applyFill="1" applyBorder="1"/>
    <xf numFmtId="0" fontId="1" fillId="0" borderId="15" xfId="0" applyFont="1" applyBorder="1" applyAlignment="1">
      <alignment vertical="center"/>
    </xf>
    <xf numFmtId="0" fontId="1" fillId="0" borderId="17" xfId="0" applyFont="1" applyBorder="1" applyAlignment="1">
      <alignment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166" fontId="13" fillId="0" borderId="27" xfId="9" applyNumberFormat="1" applyFont="1" applyFill="1" applyBorder="1" applyProtection="1">
      <alignment horizontal="center" vertical="center"/>
      <protection locked="0"/>
    </xf>
    <xf numFmtId="14" fontId="4" fillId="0" borderId="28" xfId="9" applyFont="1" applyFill="1" applyBorder="1" applyProtection="1">
      <alignment horizontal="center" vertical="center"/>
      <protection locked="0"/>
    </xf>
    <xf numFmtId="166" fontId="13" fillId="0" borderId="26" xfId="9" applyNumberFormat="1" applyFont="1" applyFill="1" applyBorder="1" applyProtection="1">
      <alignment horizontal="center" vertical="center"/>
      <protection locked="0"/>
    </xf>
    <xf numFmtId="14" fontId="4" fillId="0" borderId="27" xfId="9" applyFont="1" applyFill="1" applyBorder="1" applyProtection="1">
      <alignment horizontal="center" vertical="center"/>
      <protection locked="0"/>
    </xf>
    <xf numFmtId="166" fontId="13" fillId="0" borderId="28" xfId="9" applyNumberFormat="1" applyFont="1" applyFill="1" applyBorder="1" applyProtection="1">
      <alignment horizontal="center" vertical="center"/>
      <protection locked="0"/>
    </xf>
    <xf numFmtId="166" fontId="13" fillId="2" borderId="6" xfId="9" applyNumberFormat="1" applyFont="1" applyFill="1" applyBorder="1">
      <alignment horizontal="center" vertical="center"/>
    </xf>
    <xf numFmtId="0" fontId="12" fillId="8" borderId="0" xfId="11" applyFont="1" applyFill="1" applyAlignment="1">
      <alignment horizontal="center" vertical="center" wrapText="1"/>
    </xf>
    <xf numFmtId="0" fontId="12" fillId="4" borderId="0" xfId="0" applyFont="1" applyFill="1" applyAlignment="1">
      <alignment horizontal="center" vertical="center"/>
    </xf>
    <xf numFmtId="0" fontId="12" fillId="9" borderId="0" xfId="11" applyFont="1" applyFill="1" applyAlignment="1">
      <alignment horizontal="center" vertical="center" wrapText="1"/>
    </xf>
    <xf numFmtId="0" fontId="15" fillId="0" borderId="0" xfId="0" applyFont="1" applyAlignment="1">
      <alignment horizontal="center" vertical="center"/>
    </xf>
    <xf numFmtId="0" fontId="4" fillId="0" borderId="6" xfId="3" applyFont="1" applyBorder="1" applyAlignment="1" applyProtection="1">
      <alignment horizontal="center" vertical="center" wrapText="1"/>
      <protection locked="0"/>
    </xf>
    <xf numFmtId="0" fontId="4" fillId="0" borderId="8" xfId="3" applyFont="1" applyBorder="1" applyAlignment="1" applyProtection="1">
      <alignment horizontal="center" vertical="center" wrapText="1"/>
      <protection locked="0"/>
    </xf>
    <xf numFmtId="0" fontId="4" fillId="0" borderId="9" xfId="3" applyFont="1" applyBorder="1" applyAlignment="1" applyProtection="1">
      <alignment horizontal="center" vertical="center" wrapText="1"/>
      <protection locked="0"/>
    </xf>
    <xf numFmtId="0" fontId="4" fillId="0" borderId="7" xfId="3" applyFont="1" applyBorder="1" applyAlignment="1" applyProtection="1">
      <alignment horizontal="center" vertical="center" wrapText="1"/>
      <protection locked="0"/>
    </xf>
  </cellXfs>
  <cellStyles count="12">
    <cellStyle name="Accent3" xfId="11" builtinId="37"/>
    <cellStyle name="Date" xfId="9" xr:uid="{229918B6-DD13-4F5A-97B9-305F7E002AA3}"/>
    <cellStyle name="Lien hypertexte" xfId="1" builtinId="8" customBuiltin="1"/>
    <cellStyle name="Milliers" xfId="4" builtinId="3" customBuiltin="1"/>
    <cellStyle name="Milliers [0]" xfId="10" builtinId="6" customBuiltin="1"/>
    <cellStyle name="Normal" xfId="0" builtinId="0"/>
    <cellStyle name="Pourcentage" xfId="2" builtinId="5" customBuiltin="1"/>
    <cellStyle name="Titre" xfId="5" builtinId="15" customBuiltin="1"/>
    <cellStyle name="Titre 1" xfId="6" builtinId="16" customBuiltin="1"/>
    <cellStyle name="Titre 2" xfId="7" builtinId="17" customBuiltin="1"/>
    <cellStyle name="Titre 3" xfId="8" builtinId="18" customBuiltin="1"/>
    <cellStyle name="zHiddenText" xfId="3" xr:uid="{26E66EE6-E33F-4D77-BAE4-0FB4F5BBF673}"/>
  </cellStyles>
  <dxfs count="31">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fill>
        <patternFill>
          <bgColor theme="9"/>
        </patternFill>
      </fill>
      <border>
        <left/>
        <right/>
        <top/>
        <bottom/>
        <vertical/>
        <horizontal/>
      </border>
    </dxf>
    <dxf>
      <fill>
        <patternFill>
          <bgColor theme="4"/>
        </patternFill>
      </fill>
      <border>
        <left/>
        <right/>
        <top/>
        <bottom/>
      </border>
    </dxf>
    <dxf>
      <font>
        <b/>
        <i val="0"/>
        <color theme="0"/>
      </font>
      <border>
        <left style="thin">
          <color rgb="FFC00000"/>
        </left>
        <right style="thin">
          <color rgb="FFC00000"/>
        </right>
        <vertical/>
        <horizontal/>
      </border>
    </dxf>
    <dxf>
      <fill>
        <patternFill>
          <bgColor theme="5"/>
        </patternFill>
      </fill>
      <border>
        <left/>
        <right/>
        <top/>
        <bottom/>
      </border>
    </dxf>
    <dxf>
      <fill>
        <patternFill>
          <bgColor theme="9"/>
        </patternFill>
      </fill>
      <border>
        <left/>
        <right/>
        <top/>
        <bottom/>
        <vertical/>
        <horizontal/>
      </border>
    </dxf>
    <dxf>
      <fill>
        <patternFill>
          <bgColor theme="4"/>
        </patternFill>
      </fill>
      <border>
        <left/>
        <right/>
        <top/>
        <bottom/>
      </border>
    </dxf>
    <dxf>
      <font>
        <b/>
        <i val="0"/>
        <color theme="0"/>
      </font>
      <border>
        <left style="thin">
          <color rgb="FFC00000"/>
        </left>
        <right style="thin">
          <color rgb="FFC00000"/>
        </right>
        <vertical/>
        <horizontal/>
      </border>
    </dxf>
    <dxf>
      <fill>
        <patternFill>
          <bgColor theme="5"/>
        </patternFill>
      </fill>
      <border>
        <left/>
        <right/>
        <top/>
        <bottom/>
      </border>
    </dxf>
    <dxf>
      <font>
        <strike val="0"/>
        <outline val="0"/>
        <shadow val="0"/>
        <u val="none"/>
        <vertAlign val="baseline"/>
        <sz val="11"/>
        <name val="Calibri"/>
        <family val="2"/>
        <scheme val="minor"/>
      </font>
      <numFmt numFmtId="167" formatCode="#,##0_);\(#,##0\)"/>
      <protection locked="1" hidden="0"/>
    </dxf>
    <dxf>
      <font>
        <strike val="0"/>
        <outline val="0"/>
        <shadow val="0"/>
        <u val="none"/>
        <vertAlign val="baseline"/>
        <sz val="11"/>
        <name val="Calibri"/>
        <family val="2"/>
        <scheme val="minor"/>
      </font>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b/>
        <strike val="0"/>
        <outline val="0"/>
        <shadow val="0"/>
        <u val="none"/>
        <vertAlign val="baseline"/>
        <sz val="11"/>
        <color theme="0"/>
        <name val="Calibri"/>
        <family val="2"/>
        <scheme val="minor"/>
      </font>
      <fill>
        <patternFill patternType="solid">
          <fgColor indexed="64"/>
          <bgColor theme="1" tint="0.249977111117893"/>
        </patternFill>
      </fill>
      <protection locked="0" hidden="0"/>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4"/>
          <bgColor theme="4"/>
        </patternFill>
      </fill>
      <border diagonalUp="0" diagonalDown="0">
        <left/>
        <right/>
        <top/>
        <bottom/>
        <vertical/>
        <horizontal/>
      </border>
    </dxf>
    <dxf>
      <font>
        <color auto="1"/>
      </font>
      <border diagonalUp="0" diagonalDown="0">
        <left/>
        <right/>
        <top/>
        <bottom/>
        <vertical/>
        <horizontal/>
      </border>
    </dxf>
    <dxf>
      <fill>
        <patternFill>
          <bgColor theme="1" tint="0.24994659260841701"/>
        </patternFill>
      </fill>
    </dxf>
    <dxf>
      <fill>
        <patternFill patternType="solid">
          <fgColor indexed="64"/>
          <bgColor theme="1" tint="0.34998626667073579"/>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strike val="0"/>
        <color auto="1"/>
      </font>
      <border diagonalUp="0" diagonalDown="0">
        <left/>
        <right/>
        <top/>
        <bottom/>
        <vertical/>
        <horizontal/>
      </border>
    </dxf>
  </dxfs>
  <tableStyles count="2" defaultTableStyle="Gantt Table Style" defaultPivotStyle="PivotStyleLight16">
    <tableStyle name="Gantt Table Style" pivot="0" count="4" xr9:uid="{4904D139-63E4-4221-B7C9-C6C5B7A50FAF}">
      <tableStyleElement type="wholeTable" dxfId="30"/>
      <tableStyleElement type="headerRow" dxfId="29"/>
      <tableStyleElement type="firstRowStripe" dxfId="28"/>
      <tableStyleElement type="secondRowStripe" dxfId="27"/>
    </tableStyle>
    <tableStyle name="ToDoList" pivot="0" count="9" xr9:uid="{00000000-0011-0000-FFFF-FFFF00000000}">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000000"/>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9525</xdr:colOff>
      <xdr:row>11</xdr:row>
      <xdr:rowOff>238125</xdr:rowOff>
    </xdr:from>
    <xdr:to>
      <xdr:col>42</xdr:col>
      <xdr:colOff>219073</xdr:colOff>
      <xdr:row>14</xdr:row>
      <xdr:rowOff>9525</xdr:rowOff>
    </xdr:to>
    <xdr:sp macro="" textlink="">
      <xdr:nvSpPr>
        <xdr:cNvPr id="2" name="ZoneTexte 1">
          <a:extLst>
            <a:ext uri="{FF2B5EF4-FFF2-40B4-BE49-F238E27FC236}">
              <a16:creationId xmlns:a16="http://schemas.microsoft.com/office/drawing/2014/main" id="{35B870D8-EAF4-4F6B-B34A-36565815A6F5}"/>
            </a:ext>
          </a:extLst>
        </xdr:cNvPr>
        <xdr:cNvSpPr txBox="1"/>
      </xdr:nvSpPr>
      <xdr:spPr>
        <a:xfrm>
          <a:off x="4438650" y="2238375"/>
          <a:ext cx="8210548" cy="2667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pPr algn="ctr"/>
          <a:r>
            <a:rPr lang="en-GB" sz="1100"/>
            <a:t>Ph.D</a:t>
          </a:r>
          <a:r>
            <a:rPr lang="en-GB" sz="1100" baseline="0"/>
            <a:t> ANR grant  (Univ1)</a:t>
          </a:r>
          <a:endParaRPr lang="en-GB" sz="1100"/>
        </a:p>
      </xdr:txBody>
    </xdr:sp>
    <xdr:clientData/>
  </xdr:twoCellAnchor>
  <xdr:twoCellAnchor>
    <xdr:from>
      <xdr:col>11</xdr:col>
      <xdr:colOff>222251</xdr:colOff>
      <xdr:row>7</xdr:row>
      <xdr:rowOff>9525</xdr:rowOff>
    </xdr:from>
    <xdr:to>
      <xdr:col>13</xdr:col>
      <xdr:colOff>9525</xdr:colOff>
      <xdr:row>7</xdr:row>
      <xdr:rowOff>523875</xdr:rowOff>
    </xdr:to>
    <xdr:sp macro="" textlink="">
      <xdr:nvSpPr>
        <xdr:cNvPr id="3" name="ZoneTexte 2">
          <a:extLst>
            <a:ext uri="{FF2B5EF4-FFF2-40B4-BE49-F238E27FC236}">
              <a16:creationId xmlns:a16="http://schemas.microsoft.com/office/drawing/2014/main" id="{E8073766-1A8B-463A-B1D7-8CE5E9978A01}"/>
            </a:ext>
          </a:extLst>
        </xdr:cNvPr>
        <xdr:cNvSpPr txBox="1"/>
      </xdr:nvSpPr>
      <xdr:spPr>
        <a:xfrm>
          <a:off x="7785101" y="2886075"/>
          <a:ext cx="244474" cy="5143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t"/>
        <a:lstStyle/>
        <a:p>
          <a:r>
            <a:rPr lang="en-GB" sz="1000"/>
            <a:t>DMP V1</a:t>
          </a:r>
        </a:p>
      </xdr:txBody>
    </xdr:sp>
    <xdr:clientData/>
  </xdr:twoCellAnchor>
  <xdr:twoCellAnchor>
    <xdr:from>
      <xdr:col>53</xdr:col>
      <xdr:colOff>212725</xdr:colOff>
      <xdr:row>7</xdr:row>
      <xdr:rowOff>6350</xdr:rowOff>
    </xdr:from>
    <xdr:to>
      <xdr:col>54</xdr:col>
      <xdr:colOff>228599</xdr:colOff>
      <xdr:row>7</xdr:row>
      <xdr:rowOff>517525</xdr:rowOff>
    </xdr:to>
    <xdr:sp macro="" textlink="">
      <xdr:nvSpPr>
        <xdr:cNvPr id="9" name="ZoneTexte 8">
          <a:extLst>
            <a:ext uri="{FF2B5EF4-FFF2-40B4-BE49-F238E27FC236}">
              <a16:creationId xmlns:a16="http://schemas.microsoft.com/office/drawing/2014/main" id="{77D9DCEA-7646-490A-ACD2-198581604A95}"/>
            </a:ext>
          </a:extLst>
        </xdr:cNvPr>
        <xdr:cNvSpPr txBox="1"/>
      </xdr:nvSpPr>
      <xdr:spPr>
        <a:xfrm>
          <a:off x="17376775" y="2882900"/>
          <a:ext cx="244474" cy="5111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t"/>
        <a:lstStyle/>
        <a:p>
          <a:r>
            <a:rPr lang="en-GB" sz="1000"/>
            <a:t>DMP VF</a:t>
          </a:r>
        </a:p>
      </xdr:txBody>
    </xdr:sp>
    <xdr:clientData/>
  </xdr:twoCellAnchor>
  <xdr:twoCellAnchor>
    <xdr:from>
      <xdr:col>12</xdr:col>
      <xdr:colOff>0</xdr:colOff>
      <xdr:row>17</xdr:row>
      <xdr:rowOff>0</xdr:rowOff>
    </xdr:from>
    <xdr:to>
      <xdr:col>48</xdr:col>
      <xdr:colOff>28575</xdr:colOff>
      <xdr:row>18</xdr:row>
      <xdr:rowOff>1</xdr:rowOff>
    </xdr:to>
    <xdr:sp macro="" textlink="">
      <xdr:nvSpPr>
        <xdr:cNvPr id="10" name="ZoneTexte 9">
          <a:extLst>
            <a:ext uri="{FF2B5EF4-FFF2-40B4-BE49-F238E27FC236}">
              <a16:creationId xmlns:a16="http://schemas.microsoft.com/office/drawing/2014/main" id="{AEE2495F-A8EB-4CB7-891C-3DF646D27B61}"/>
            </a:ext>
          </a:extLst>
        </xdr:cNvPr>
        <xdr:cNvSpPr txBox="1"/>
      </xdr:nvSpPr>
      <xdr:spPr>
        <a:xfrm>
          <a:off x="4114800" y="3238500"/>
          <a:ext cx="8258175" cy="247651"/>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pPr algn="ctr"/>
          <a:r>
            <a:rPr lang="en-GB" sz="1100"/>
            <a:t>Post-Doc </a:t>
          </a:r>
          <a:r>
            <a:rPr lang="en-GB" sz="1100" baseline="0"/>
            <a:t>ANR grant  (Univ2)</a:t>
          </a:r>
          <a:endParaRPr lang="en-GB" sz="1100"/>
        </a:p>
      </xdr:txBody>
    </xdr:sp>
    <xdr:clientData/>
  </xdr:twoCellAnchor>
  <xdr:oneCellAnchor>
    <xdr:from>
      <xdr:col>10</xdr:col>
      <xdr:colOff>123826</xdr:colOff>
      <xdr:row>10</xdr:row>
      <xdr:rowOff>9525</xdr:rowOff>
    </xdr:from>
    <xdr:ext cx="838199" cy="238125"/>
    <xdr:sp macro="" textlink="">
      <xdr:nvSpPr>
        <xdr:cNvPr id="11" name="ZoneTexte 10">
          <a:extLst>
            <a:ext uri="{FF2B5EF4-FFF2-40B4-BE49-F238E27FC236}">
              <a16:creationId xmlns:a16="http://schemas.microsoft.com/office/drawing/2014/main" id="{3AFF1CEF-8B3B-4936-900E-A4DD686C5487}"/>
            </a:ext>
          </a:extLst>
        </xdr:cNvPr>
        <xdr:cNvSpPr txBox="1"/>
      </xdr:nvSpPr>
      <xdr:spPr>
        <a:xfrm>
          <a:off x="6362701" y="2009775"/>
          <a:ext cx="838199" cy="238125"/>
        </a:xfrm>
        <a:prstGeom prst="rect">
          <a:avLst/>
        </a:prstGeom>
        <a:solidFill>
          <a:schemeClr val="bg2">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Ph.D (A.B.)</a:t>
          </a:r>
        </a:p>
      </xdr:txBody>
    </xdr:sp>
    <xdr:clientData/>
  </xdr:oneCellAnchor>
  <xdr:oneCellAnchor>
    <xdr:from>
      <xdr:col>6</xdr:col>
      <xdr:colOff>676275</xdr:colOff>
      <xdr:row>9</xdr:row>
      <xdr:rowOff>0</xdr:rowOff>
    </xdr:from>
    <xdr:ext cx="1238250" cy="264560"/>
    <xdr:sp macro="" textlink="">
      <xdr:nvSpPr>
        <xdr:cNvPr id="12" name="ZoneTexte 11">
          <a:extLst>
            <a:ext uri="{FF2B5EF4-FFF2-40B4-BE49-F238E27FC236}">
              <a16:creationId xmlns:a16="http://schemas.microsoft.com/office/drawing/2014/main" id="{5988DF76-8026-47C3-A250-90488EAFAF0F}"/>
            </a:ext>
          </a:extLst>
        </xdr:cNvPr>
        <xdr:cNvSpPr txBox="1"/>
      </xdr:nvSpPr>
      <xdr:spPr>
        <a:xfrm>
          <a:off x="5534025" y="1724025"/>
          <a:ext cx="1238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bg1"/>
              </a:solidFill>
            </a:rPr>
            <a:t>Production</a:t>
          </a:r>
        </a:p>
      </xdr:txBody>
    </xdr:sp>
    <xdr:clientData/>
  </xdr:oneCellAnchor>
  <xdr:oneCellAnchor>
    <xdr:from>
      <xdr:col>13</xdr:col>
      <xdr:colOff>228599</xdr:colOff>
      <xdr:row>10</xdr:row>
      <xdr:rowOff>0</xdr:rowOff>
    </xdr:from>
    <xdr:ext cx="1781175" cy="264560"/>
    <xdr:sp macro="" textlink="">
      <xdr:nvSpPr>
        <xdr:cNvPr id="13" name="ZoneTexte 12">
          <a:extLst>
            <a:ext uri="{FF2B5EF4-FFF2-40B4-BE49-F238E27FC236}">
              <a16:creationId xmlns:a16="http://schemas.microsoft.com/office/drawing/2014/main" id="{B4384697-4C58-4FD6-B512-9738B2C2627A}"/>
            </a:ext>
          </a:extLst>
        </xdr:cNvPr>
        <xdr:cNvSpPr txBox="1"/>
      </xdr:nvSpPr>
      <xdr:spPr>
        <a:xfrm>
          <a:off x="7153274" y="2000250"/>
          <a:ext cx="1781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bg1"/>
              </a:solidFill>
            </a:rPr>
            <a:t>Characterisation</a:t>
          </a:r>
        </a:p>
      </xdr:txBody>
    </xdr:sp>
    <xdr:clientData/>
  </xdr:oneCellAnchor>
  <xdr:oneCellAnchor>
    <xdr:from>
      <xdr:col>30</xdr:col>
      <xdr:colOff>104775</xdr:colOff>
      <xdr:row>10</xdr:row>
      <xdr:rowOff>238125</xdr:rowOff>
    </xdr:from>
    <xdr:ext cx="1781175" cy="264560"/>
    <xdr:sp macro="" textlink="">
      <xdr:nvSpPr>
        <xdr:cNvPr id="14" name="ZoneTexte 13">
          <a:extLst>
            <a:ext uri="{FF2B5EF4-FFF2-40B4-BE49-F238E27FC236}">
              <a16:creationId xmlns:a16="http://schemas.microsoft.com/office/drawing/2014/main" id="{DA8C4CD0-E4EA-4B18-87F0-A012327D3A18}"/>
            </a:ext>
          </a:extLst>
        </xdr:cNvPr>
        <xdr:cNvSpPr txBox="1"/>
      </xdr:nvSpPr>
      <xdr:spPr>
        <a:xfrm>
          <a:off x="9791700" y="1990725"/>
          <a:ext cx="1781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bg1"/>
              </a:solidFill>
            </a:rPr>
            <a:t>Stability Study</a:t>
          </a:r>
        </a:p>
      </xdr:txBody>
    </xdr:sp>
    <xdr:clientData/>
  </xdr:oneCellAnchor>
  <xdr:oneCellAnchor>
    <xdr:from>
      <xdr:col>12</xdr:col>
      <xdr:colOff>85724</xdr:colOff>
      <xdr:row>14</xdr:row>
      <xdr:rowOff>0</xdr:rowOff>
    </xdr:from>
    <xdr:ext cx="1733551" cy="238125"/>
    <xdr:sp macro="" textlink="">
      <xdr:nvSpPr>
        <xdr:cNvPr id="15" name="ZoneTexte 14">
          <a:extLst>
            <a:ext uri="{FF2B5EF4-FFF2-40B4-BE49-F238E27FC236}">
              <a16:creationId xmlns:a16="http://schemas.microsoft.com/office/drawing/2014/main" id="{91FD3C9A-0B47-4AAE-987D-0B046DB635EF}"/>
            </a:ext>
          </a:extLst>
        </xdr:cNvPr>
        <xdr:cNvSpPr txBox="1"/>
      </xdr:nvSpPr>
      <xdr:spPr>
        <a:xfrm>
          <a:off x="5657849" y="2495550"/>
          <a:ext cx="1733551"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bg1"/>
              </a:solidFill>
            </a:rPr>
            <a:t>Eval process</a:t>
          </a:r>
          <a:r>
            <a:rPr lang="en-GB" sz="1100">
              <a:solidFill>
                <a:schemeClr val="bg1"/>
              </a:solidFill>
            </a:rPr>
            <a:t> production</a:t>
          </a:r>
        </a:p>
      </xdr:txBody>
    </xdr:sp>
    <xdr:clientData/>
  </xdr:oneCellAnchor>
  <xdr:oneCellAnchor>
    <xdr:from>
      <xdr:col>18</xdr:col>
      <xdr:colOff>180974</xdr:colOff>
      <xdr:row>15</xdr:row>
      <xdr:rowOff>0</xdr:rowOff>
    </xdr:from>
    <xdr:ext cx="1809751" cy="238125"/>
    <xdr:sp macro="" textlink="">
      <xdr:nvSpPr>
        <xdr:cNvPr id="17" name="ZoneTexte 16">
          <a:extLst>
            <a:ext uri="{FF2B5EF4-FFF2-40B4-BE49-F238E27FC236}">
              <a16:creationId xmlns:a16="http://schemas.microsoft.com/office/drawing/2014/main" id="{ADB34C42-9721-4169-888A-044206B53320}"/>
            </a:ext>
          </a:extLst>
        </xdr:cNvPr>
        <xdr:cNvSpPr txBox="1"/>
      </xdr:nvSpPr>
      <xdr:spPr>
        <a:xfrm>
          <a:off x="7124699" y="2743200"/>
          <a:ext cx="1809751"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bg1"/>
              </a:solidFill>
            </a:rPr>
            <a:t>Eval. 2nd production</a:t>
          </a:r>
          <a:endParaRPr lang="en-GB" sz="1100">
            <a:solidFill>
              <a:schemeClr val="bg1"/>
            </a:solidFill>
          </a:endParaRPr>
        </a:p>
      </xdr:txBody>
    </xdr:sp>
    <xdr:clientData/>
  </xdr:oneCellAnchor>
  <xdr:oneCellAnchor>
    <xdr:from>
      <xdr:col>24</xdr:col>
      <xdr:colOff>200024</xdr:colOff>
      <xdr:row>16</xdr:row>
      <xdr:rowOff>0</xdr:rowOff>
    </xdr:from>
    <xdr:ext cx="1571625" cy="238125"/>
    <xdr:sp macro="" textlink="">
      <xdr:nvSpPr>
        <xdr:cNvPr id="18" name="ZoneTexte 17">
          <a:extLst>
            <a:ext uri="{FF2B5EF4-FFF2-40B4-BE49-F238E27FC236}">
              <a16:creationId xmlns:a16="http://schemas.microsoft.com/office/drawing/2014/main" id="{2F27C2C8-E8FB-4765-8D06-0C1D4749F75E}"/>
            </a:ext>
          </a:extLst>
        </xdr:cNvPr>
        <xdr:cNvSpPr txBox="1"/>
      </xdr:nvSpPr>
      <xdr:spPr>
        <a:xfrm>
          <a:off x="8515349" y="2990850"/>
          <a:ext cx="15716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bg1"/>
              </a:solidFill>
            </a:rPr>
            <a:t>Characterisation production</a:t>
          </a:r>
        </a:p>
      </xdr:txBody>
    </xdr:sp>
    <xdr:clientData/>
  </xdr:oneCellAnchor>
  <xdr:oneCellAnchor>
    <xdr:from>
      <xdr:col>14</xdr:col>
      <xdr:colOff>152400</xdr:colOff>
      <xdr:row>18</xdr:row>
      <xdr:rowOff>0</xdr:rowOff>
    </xdr:from>
    <xdr:ext cx="2647950" cy="238125"/>
    <xdr:sp macro="" textlink="">
      <xdr:nvSpPr>
        <xdr:cNvPr id="19" name="ZoneTexte 18">
          <a:extLst>
            <a:ext uri="{FF2B5EF4-FFF2-40B4-BE49-F238E27FC236}">
              <a16:creationId xmlns:a16="http://schemas.microsoft.com/office/drawing/2014/main" id="{7D13D0A1-A477-4350-97A4-18B26D413788}"/>
            </a:ext>
          </a:extLst>
        </xdr:cNvPr>
        <xdr:cNvSpPr txBox="1"/>
      </xdr:nvSpPr>
      <xdr:spPr>
        <a:xfrm>
          <a:off x="6181725" y="3486150"/>
          <a:ext cx="26479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bg1"/>
              </a:solidFill>
            </a:rPr>
            <a:t>Formulation evaluation production</a:t>
          </a:r>
        </a:p>
      </xdr:txBody>
    </xdr:sp>
    <xdr:clientData/>
  </xdr:oneCellAnchor>
  <xdr:oneCellAnchor>
    <xdr:from>
      <xdr:col>25</xdr:col>
      <xdr:colOff>209550</xdr:colOff>
      <xdr:row>18</xdr:row>
      <xdr:rowOff>238125</xdr:rowOff>
    </xdr:from>
    <xdr:ext cx="2276475" cy="238125"/>
    <xdr:sp macro="" textlink="">
      <xdr:nvSpPr>
        <xdr:cNvPr id="20" name="ZoneTexte 19">
          <a:extLst>
            <a:ext uri="{FF2B5EF4-FFF2-40B4-BE49-F238E27FC236}">
              <a16:creationId xmlns:a16="http://schemas.microsoft.com/office/drawing/2014/main" id="{BE85AFF0-0CD0-4666-8856-AF4C63ACF57E}"/>
            </a:ext>
          </a:extLst>
        </xdr:cNvPr>
        <xdr:cNvSpPr txBox="1"/>
      </xdr:nvSpPr>
      <xdr:spPr>
        <a:xfrm>
          <a:off x="8753475" y="3724275"/>
          <a:ext cx="227647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bg1"/>
              </a:solidFill>
            </a:rPr>
            <a:t>Characterisation</a:t>
          </a:r>
        </a:p>
      </xdr:txBody>
    </xdr:sp>
    <xdr:clientData/>
  </xdr:oneCellAnchor>
  <xdr:oneCellAnchor>
    <xdr:from>
      <xdr:col>18</xdr:col>
      <xdr:colOff>200026</xdr:colOff>
      <xdr:row>19</xdr:row>
      <xdr:rowOff>238125</xdr:rowOff>
    </xdr:from>
    <xdr:ext cx="1771650" cy="238125"/>
    <xdr:sp macro="" textlink="">
      <xdr:nvSpPr>
        <xdr:cNvPr id="21" name="ZoneTexte 20">
          <a:extLst>
            <a:ext uri="{FF2B5EF4-FFF2-40B4-BE49-F238E27FC236}">
              <a16:creationId xmlns:a16="http://schemas.microsoft.com/office/drawing/2014/main" id="{1B00E831-BBEF-43C3-A599-3203046BA37B}"/>
            </a:ext>
          </a:extLst>
        </xdr:cNvPr>
        <xdr:cNvSpPr txBox="1"/>
      </xdr:nvSpPr>
      <xdr:spPr>
        <a:xfrm>
          <a:off x="7143751" y="3971925"/>
          <a:ext cx="17716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bg1"/>
              </a:solidFill>
            </a:rPr>
            <a:t>Diffusion study </a:t>
          </a:r>
        </a:p>
      </xdr:txBody>
    </xdr:sp>
    <xdr:clientData/>
  </xdr:oneCellAnchor>
  <xdr:oneCellAnchor>
    <xdr:from>
      <xdr:col>27</xdr:col>
      <xdr:colOff>0</xdr:colOff>
      <xdr:row>20</xdr:row>
      <xdr:rowOff>238125</xdr:rowOff>
    </xdr:from>
    <xdr:ext cx="1771650" cy="238125"/>
    <xdr:sp macro="" textlink="">
      <xdr:nvSpPr>
        <xdr:cNvPr id="22" name="ZoneTexte 21">
          <a:extLst>
            <a:ext uri="{FF2B5EF4-FFF2-40B4-BE49-F238E27FC236}">
              <a16:creationId xmlns:a16="http://schemas.microsoft.com/office/drawing/2014/main" id="{4FEE29E2-7B6C-4192-8E2B-A03E13DF3FE3}"/>
            </a:ext>
          </a:extLst>
        </xdr:cNvPr>
        <xdr:cNvSpPr txBox="1"/>
      </xdr:nvSpPr>
      <xdr:spPr>
        <a:xfrm>
          <a:off x="9001125" y="4219575"/>
          <a:ext cx="17716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bg1"/>
              </a:solidFill>
            </a:rPr>
            <a:t>Interaction study</a:t>
          </a:r>
          <a:endParaRPr lang="en-GB" sz="1100">
            <a:solidFill>
              <a:schemeClr val="bg1"/>
            </a:solidFill>
          </a:endParaRPr>
        </a:p>
      </xdr:txBody>
    </xdr:sp>
    <xdr:clientData/>
  </xdr:oneCellAnchor>
  <xdr:oneCellAnchor>
    <xdr:from>
      <xdr:col>33</xdr:col>
      <xdr:colOff>114300</xdr:colOff>
      <xdr:row>21</xdr:row>
      <xdr:rowOff>238125</xdr:rowOff>
    </xdr:from>
    <xdr:ext cx="1771650" cy="238125"/>
    <xdr:sp macro="" textlink="">
      <xdr:nvSpPr>
        <xdr:cNvPr id="23" name="ZoneTexte 22">
          <a:extLst>
            <a:ext uri="{FF2B5EF4-FFF2-40B4-BE49-F238E27FC236}">
              <a16:creationId xmlns:a16="http://schemas.microsoft.com/office/drawing/2014/main" id="{BFB64F1F-D4C3-4538-9600-7150E900DCD3}"/>
            </a:ext>
          </a:extLst>
        </xdr:cNvPr>
        <xdr:cNvSpPr txBox="1"/>
      </xdr:nvSpPr>
      <xdr:spPr>
        <a:xfrm>
          <a:off x="10487025" y="4467225"/>
          <a:ext cx="17716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i="0" baseline="0">
              <a:solidFill>
                <a:schemeClr val="bg1"/>
              </a:solidFill>
            </a:rPr>
            <a:t>Tracking study</a:t>
          </a:r>
          <a:endParaRPr lang="en-GB" sz="1100" i="0">
            <a:solidFill>
              <a:schemeClr val="bg1"/>
            </a:solidFill>
          </a:endParaRPr>
        </a:p>
      </xdr:txBody>
    </xdr:sp>
    <xdr:clientData/>
  </xdr:oneCellAnchor>
  <xdr:oneCellAnchor>
    <xdr:from>
      <xdr:col>41</xdr:col>
      <xdr:colOff>0</xdr:colOff>
      <xdr:row>23</xdr:row>
      <xdr:rowOff>0</xdr:rowOff>
    </xdr:from>
    <xdr:ext cx="1771650" cy="238125"/>
    <xdr:sp macro="" textlink="">
      <xdr:nvSpPr>
        <xdr:cNvPr id="24" name="ZoneTexte 23">
          <a:extLst>
            <a:ext uri="{FF2B5EF4-FFF2-40B4-BE49-F238E27FC236}">
              <a16:creationId xmlns:a16="http://schemas.microsoft.com/office/drawing/2014/main" id="{D64630DE-02C0-405B-8DE6-7BC61901FB73}"/>
            </a:ext>
          </a:extLst>
        </xdr:cNvPr>
        <xdr:cNvSpPr txBox="1"/>
      </xdr:nvSpPr>
      <xdr:spPr>
        <a:xfrm>
          <a:off x="12201525" y="4724400"/>
          <a:ext cx="17716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i="0">
              <a:solidFill>
                <a:schemeClr val="bg1"/>
              </a:solidFill>
            </a:rPr>
            <a:t>Expression study</a:t>
          </a:r>
        </a:p>
      </xdr:txBody>
    </xdr:sp>
    <xdr:clientData/>
  </xdr:oneCellAnchor>
  <xdr:twoCellAnchor>
    <xdr:from>
      <xdr:col>23</xdr:col>
      <xdr:colOff>209549</xdr:colOff>
      <xdr:row>6</xdr:row>
      <xdr:rowOff>0</xdr:rowOff>
    </xdr:from>
    <xdr:to>
      <xdr:col>25</xdr:col>
      <xdr:colOff>19050</xdr:colOff>
      <xdr:row>7</xdr:row>
      <xdr:rowOff>514350</xdr:rowOff>
    </xdr:to>
    <xdr:sp macro="" textlink="">
      <xdr:nvSpPr>
        <xdr:cNvPr id="25" name="ZoneTexte 24">
          <a:extLst>
            <a:ext uri="{FF2B5EF4-FFF2-40B4-BE49-F238E27FC236}">
              <a16:creationId xmlns:a16="http://schemas.microsoft.com/office/drawing/2014/main" id="{FD96861B-03D3-4B15-9568-365328ACF15B}"/>
            </a:ext>
          </a:extLst>
        </xdr:cNvPr>
        <xdr:cNvSpPr txBox="1"/>
      </xdr:nvSpPr>
      <xdr:spPr>
        <a:xfrm>
          <a:off x="6838949" y="790575"/>
          <a:ext cx="266701" cy="5143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t"/>
        <a:lstStyle/>
        <a:p>
          <a:r>
            <a:rPr lang="en-GB" sz="1000"/>
            <a:t>Report</a:t>
          </a:r>
        </a:p>
      </xdr:txBody>
    </xdr:sp>
    <xdr:clientData/>
  </xdr:twoCellAnchor>
  <xdr:twoCellAnchor>
    <xdr:from>
      <xdr:col>52</xdr:col>
      <xdr:colOff>228599</xdr:colOff>
      <xdr:row>7</xdr:row>
      <xdr:rowOff>9525</xdr:rowOff>
    </xdr:from>
    <xdr:to>
      <xdr:col>54</xdr:col>
      <xdr:colOff>38100</xdr:colOff>
      <xdr:row>8</xdr:row>
      <xdr:rowOff>0</xdr:rowOff>
    </xdr:to>
    <xdr:sp macro="" textlink="">
      <xdr:nvSpPr>
        <xdr:cNvPr id="26" name="ZoneTexte 25">
          <a:extLst>
            <a:ext uri="{FF2B5EF4-FFF2-40B4-BE49-F238E27FC236}">
              <a16:creationId xmlns:a16="http://schemas.microsoft.com/office/drawing/2014/main" id="{77A46790-E2DC-4CF9-BF73-3E783A7CFAC9}"/>
            </a:ext>
          </a:extLst>
        </xdr:cNvPr>
        <xdr:cNvSpPr txBox="1"/>
      </xdr:nvSpPr>
      <xdr:spPr>
        <a:xfrm>
          <a:off x="13487399" y="800100"/>
          <a:ext cx="266701" cy="5143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t"/>
        <a:lstStyle/>
        <a:p>
          <a:r>
            <a:rPr lang="en-GB" sz="1000"/>
            <a:t>Report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82988E-1813-40AE-BDE7-9F0200A703CB}" name="Milestones4352" displayName="Milestones4352" ref="C7:G26" totalsRowShown="0" headerRowDxfId="17" dataDxfId="16">
  <autoFilter ref="C7:G26" xr:uid="{29E5A880-80D5-4B65-B5FB-8FB3913D3D27}">
    <filterColumn colId="0" hiddenButton="1"/>
    <filterColumn colId="1" hiddenButton="1"/>
    <filterColumn colId="2" hiddenButton="1"/>
    <filterColumn colId="3" hiddenButton="1"/>
    <filterColumn colId="4" hiddenButton="1"/>
  </autoFilter>
  <tableColumns count="5">
    <tableColumn id="2" xr3:uid="{39BD914E-FB02-4352-846C-6D59624DC0B0}" name="Catégorie" dataDxfId="15"/>
    <tableColumn id="5" xr3:uid="{02926609-7B93-4B6F-BE96-92EC7A949E4B}" name="Début" dataDxfId="14" dataCellStyle="Date"/>
    <tableColumn id="7" xr3:uid="{E8D9F02E-E9DA-C941-8932-CD939342BFAA}" name="Fin" dataDxfId="13" dataCellStyle="Date"/>
    <tableColumn id="6" xr3:uid="{8FF9BE8E-04B7-4B39-AC27-D2E534204BC3}" name="Durée en jours" dataDxfId="12"/>
    <tableColumn id="8" xr3:uid="{A6D7BD0F-DBC9-9048-A2F4-5D0C2F670789}" name="Durée en mois" dataDxfId="11">
      <calculatedColumnFormula array="1">_xlfn.IFS(Milestones4352[[#This Row],[Début]]&gt;Milestones4352[[#This Row],[Fin]],0,Milestones4352[[#This Row],[Début]]&lt;=Milestones4352[[#This Row],[Fin]],DATEDIF(Milestones4352[[#This Row],[Début]],Milestones4352[[#This Row],[Fin]],"m")+1)</calculatedColumnFormula>
    </tableColumn>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Custom 60">
      <a:dk1>
        <a:srgbClr val="000000"/>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EAD0-786A-4F3A-BCD3-DA7444CB9941}">
  <sheetPr>
    <pageSetUpPr fitToPage="1"/>
  </sheetPr>
  <dimension ref="A1:BC27"/>
  <sheetViews>
    <sheetView showGridLines="0" tabSelected="1" showRuler="0" topLeftCell="A4" zoomScaleNormal="100" zoomScalePageLayoutView="70" workbookViewId="0">
      <selection activeCell="AB30" sqref="AB30"/>
    </sheetView>
  </sheetViews>
  <sheetFormatPr baseColWidth="10" defaultColWidth="8.85546875" defaultRowHeight="30" customHeight="1" x14ac:dyDescent="0.25"/>
  <cols>
    <col min="1" max="1" width="2.7109375" style="11" customWidth="1"/>
    <col min="2" max="2" width="21" style="30" customWidth="1"/>
    <col min="3" max="3" width="21.85546875" style="12" hidden="1" customWidth="1"/>
    <col min="4" max="5" width="10.42578125" style="13" customWidth="1"/>
    <col min="6" max="6" width="6.42578125" style="12" hidden="1" customWidth="1"/>
    <col min="7" max="7" width="10.42578125" style="12" hidden="1" customWidth="1"/>
    <col min="8" max="55" width="3.42578125" customWidth="1"/>
    <col min="56" max="56" width="2.7109375" customWidth="1"/>
  </cols>
  <sheetData>
    <row r="1" spans="1:55" ht="20.100000000000001" hidden="1" customHeight="1" x14ac:dyDescent="0.25">
      <c r="A1" s="14"/>
      <c r="B1" s="29"/>
      <c r="C1" s="15"/>
      <c r="D1" s="16"/>
      <c r="E1" s="16"/>
      <c r="F1" s="17"/>
      <c r="G1" s="17"/>
      <c r="H1" s="88" t="s">
        <v>10</v>
      </c>
      <c r="I1" s="88"/>
      <c r="J1" s="88"/>
      <c r="K1" s="88"/>
      <c r="L1" s="88"/>
      <c r="M1" s="88"/>
      <c r="N1" s="88"/>
      <c r="O1" s="88"/>
      <c r="P1" s="88"/>
      <c r="Q1" s="88"/>
      <c r="R1" s="88"/>
      <c r="S1" s="88"/>
      <c r="T1" s="88"/>
      <c r="U1" s="88"/>
      <c r="V1" s="88"/>
      <c r="W1" s="88"/>
      <c r="X1" s="88"/>
      <c r="Y1" s="88"/>
      <c r="Z1" s="88"/>
      <c r="AA1" s="88"/>
      <c r="AB1" s="88"/>
    </row>
    <row r="2" spans="1:55" ht="33.950000000000003" hidden="1" customHeight="1" x14ac:dyDescent="0.25">
      <c r="A2" s="14"/>
      <c r="B2" s="29"/>
      <c r="C2" s="26"/>
      <c r="D2" s="18"/>
      <c r="E2" s="18"/>
      <c r="F2" s="19"/>
      <c r="G2" s="19"/>
      <c r="H2" s="85" t="s">
        <v>8</v>
      </c>
      <c r="I2" s="85"/>
      <c r="J2" s="85"/>
      <c r="K2" s="85"/>
      <c r="L2" s="4"/>
      <c r="M2" s="87" t="s">
        <v>9</v>
      </c>
      <c r="N2" s="87"/>
      <c r="O2" s="87"/>
      <c r="P2" s="87"/>
      <c r="Q2" s="4"/>
      <c r="R2" s="86" t="s">
        <v>3</v>
      </c>
      <c r="S2" s="86"/>
      <c r="T2" s="86"/>
      <c r="U2" s="86"/>
      <c r="V2" s="4"/>
      <c r="W2" s="5">
        <v>1</v>
      </c>
      <c r="X2" s="3" t="s">
        <v>6</v>
      </c>
      <c r="Y2" s="5"/>
      <c r="Z2" s="5">
        <v>2</v>
      </c>
      <c r="AA2" s="3" t="s">
        <v>7</v>
      </c>
      <c r="AB2" s="5"/>
      <c r="AC2" s="2"/>
    </row>
    <row r="3" spans="1:55" ht="33.950000000000003" hidden="1" customHeight="1" x14ac:dyDescent="0.25">
      <c r="A3" s="14"/>
      <c r="B3" s="29"/>
      <c r="C3" s="27"/>
      <c r="D3" s="18"/>
      <c r="E3" s="18"/>
      <c r="F3" s="19"/>
      <c r="G3" s="19"/>
    </row>
    <row r="4" spans="1:55" ht="42.95" customHeight="1" x14ac:dyDescent="0.25">
      <c r="A4" s="14"/>
      <c r="B4" s="59" t="s">
        <v>12</v>
      </c>
      <c r="C4" s="60"/>
      <c r="D4" s="61"/>
      <c r="E4" s="61"/>
      <c r="F4" s="62"/>
      <c r="G4" s="63"/>
      <c r="H4" s="84" t="str">
        <f ca="1">TEXT(H6,"aaaa")</f>
        <v>2024</v>
      </c>
      <c r="I4" s="84"/>
      <c r="J4" s="84"/>
      <c r="K4" s="84"/>
      <c r="L4" s="84"/>
      <c r="M4" s="84"/>
      <c r="N4" s="84"/>
      <c r="O4" s="84"/>
      <c r="P4" s="84"/>
      <c r="Q4" s="84"/>
      <c r="R4" s="84"/>
      <c r="S4" s="84"/>
      <c r="T4" s="84" t="str">
        <f t="shared" ref="T4:AR4" ca="1" si="0">TEXT(T6,"aaaa")</f>
        <v>2025</v>
      </c>
      <c r="U4" s="84"/>
      <c r="V4" s="84"/>
      <c r="W4" s="84"/>
      <c r="X4" s="84"/>
      <c r="Y4" s="84"/>
      <c r="Z4" s="84"/>
      <c r="AA4" s="84"/>
      <c r="AB4" s="84"/>
      <c r="AC4" s="84"/>
      <c r="AD4" s="84"/>
      <c r="AE4" s="84"/>
      <c r="AF4" s="84" t="str">
        <f t="shared" ca="1" si="0"/>
        <v>2026</v>
      </c>
      <c r="AG4" s="84"/>
      <c r="AH4" s="84"/>
      <c r="AI4" s="84"/>
      <c r="AJ4" s="84"/>
      <c r="AK4" s="84"/>
      <c r="AL4" s="84"/>
      <c r="AM4" s="84"/>
      <c r="AN4" s="84"/>
      <c r="AO4" s="84"/>
      <c r="AP4" s="84"/>
      <c r="AQ4" s="84"/>
      <c r="AR4" s="84" t="str">
        <f t="shared" ca="1" si="0"/>
        <v>2027</v>
      </c>
      <c r="AS4" s="84"/>
      <c r="AT4" s="84"/>
      <c r="AU4" s="84"/>
      <c r="AV4" s="84"/>
      <c r="AW4" s="84"/>
      <c r="AX4" s="84"/>
      <c r="AY4" s="84"/>
      <c r="AZ4" s="84"/>
      <c r="BA4" s="84"/>
      <c r="BB4" s="84"/>
      <c r="BC4" s="84"/>
    </row>
    <row r="5" spans="1:55" ht="77.099999999999994" hidden="1" customHeight="1" x14ac:dyDescent="0.25">
      <c r="A5" s="14"/>
      <c r="B5" s="64"/>
      <c r="C5" s="20">
        <v>45292</v>
      </c>
      <c r="D5" s="65"/>
      <c r="E5" s="65"/>
      <c r="F5" s="66"/>
      <c r="G5" s="67"/>
      <c r="H5" s="7" t="str">
        <f ca="1">TEXT(H6,"mmmm")</f>
        <v>janvier</v>
      </c>
      <c r="I5" s="7" t="str">
        <f t="shared" ref="I5:BC5" ca="1" si="1">TEXT(I6,"mmmm")</f>
        <v>février</v>
      </c>
      <c r="J5" s="7" t="str">
        <f t="shared" ca="1" si="1"/>
        <v>mars</v>
      </c>
      <c r="K5" s="7" t="str">
        <f t="shared" ca="1" si="1"/>
        <v>avril</v>
      </c>
      <c r="L5" s="7" t="str">
        <f t="shared" ca="1" si="1"/>
        <v>mai</v>
      </c>
      <c r="M5" s="7" t="str">
        <f t="shared" ca="1" si="1"/>
        <v>juin</v>
      </c>
      <c r="N5" s="7" t="str">
        <f t="shared" ca="1" si="1"/>
        <v>juillet</v>
      </c>
      <c r="O5" s="7" t="str">
        <f t="shared" ca="1" si="1"/>
        <v>août</v>
      </c>
      <c r="P5" s="7" t="str">
        <f t="shared" ca="1" si="1"/>
        <v>septembre</v>
      </c>
      <c r="Q5" s="7" t="str">
        <f t="shared" ca="1" si="1"/>
        <v>octobre</v>
      </c>
      <c r="R5" s="7" t="str">
        <f t="shared" ca="1" si="1"/>
        <v>novembre</v>
      </c>
      <c r="S5" s="7" t="str">
        <f t="shared" ca="1" si="1"/>
        <v>décembre</v>
      </c>
      <c r="T5" s="7" t="str">
        <f t="shared" ca="1" si="1"/>
        <v>janvier</v>
      </c>
      <c r="U5" s="7" t="str">
        <f t="shared" ca="1" si="1"/>
        <v>février</v>
      </c>
      <c r="V5" s="7" t="str">
        <f t="shared" ca="1" si="1"/>
        <v>mars</v>
      </c>
      <c r="W5" s="7" t="str">
        <f t="shared" ca="1" si="1"/>
        <v>avril</v>
      </c>
      <c r="X5" s="7" t="str">
        <f t="shared" ca="1" si="1"/>
        <v>mai</v>
      </c>
      <c r="Y5" s="7" t="str">
        <f t="shared" ca="1" si="1"/>
        <v>juin</v>
      </c>
      <c r="Z5" s="7" t="str">
        <f t="shared" ca="1" si="1"/>
        <v>juillet</v>
      </c>
      <c r="AA5" s="7" t="str">
        <f t="shared" ca="1" si="1"/>
        <v>août</v>
      </c>
      <c r="AB5" s="7" t="str">
        <f t="shared" ca="1" si="1"/>
        <v>septembre</v>
      </c>
      <c r="AC5" s="7" t="str">
        <f t="shared" ca="1" si="1"/>
        <v>octobre</v>
      </c>
      <c r="AD5" s="7" t="str">
        <f t="shared" ca="1" si="1"/>
        <v>novembre</v>
      </c>
      <c r="AE5" s="7" t="str">
        <f t="shared" ca="1" si="1"/>
        <v>décembre</v>
      </c>
      <c r="AF5" s="7" t="str">
        <f t="shared" ca="1" si="1"/>
        <v>janvier</v>
      </c>
      <c r="AG5" s="7" t="str">
        <f t="shared" ca="1" si="1"/>
        <v>février</v>
      </c>
      <c r="AH5" s="7" t="str">
        <f t="shared" ca="1" si="1"/>
        <v>mars</v>
      </c>
      <c r="AI5" s="7" t="str">
        <f t="shared" ca="1" si="1"/>
        <v>avril</v>
      </c>
      <c r="AJ5" s="7" t="str">
        <f t="shared" ca="1" si="1"/>
        <v>mai</v>
      </c>
      <c r="AK5" s="7" t="str">
        <f t="shared" ca="1" si="1"/>
        <v>juin</v>
      </c>
      <c r="AL5" s="7" t="str">
        <f t="shared" ca="1" si="1"/>
        <v>juillet</v>
      </c>
      <c r="AM5" s="7" t="str">
        <f t="shared" ca="1" si="1"/>
        <v>août</v>
      </c>
      <c r="AN5" s="7" t="str">
        <f t="shared" ca="1" si="1"/>
        <v>septembre</v>
      </c>
      <c r="AO5" s="7" t="str">
        <f t="shared" ca="1" si="1"/>
        <v>octobre</v>
      </c>
      <c r="AP5" s="7" t="str">
        <f t="shared" ca="1" si="1"/>
        <v>novembre</v>
      </c>
      <c r="AQ5" s="7" t="str">
        <f t="shared" ca="1" si="1"/>
        <v>décembre</v>
      </c>
      <c r="AR5" s="7" t="str">
        <f t="shared" ca="1" si="1"/>
        <v>janvier</v>
      </c>
      <c r="AS5" s="7" t="str">
        <f t="shared" ca="1" si="1"/>
        <v>février</v>
      </c>
      <c r="AT5" s="7" t="str">
        <f t="shared" ca="1" si="1"/>
        <v>mars</v>
      </c>
      <c r="AU5" s="7" t="str">
        <f t="shared" ca="1" si="1"/>
        <v>avril</v>
      </c>
      <c r="AV5" s="7" t="str">
        <f t="shared" ca="1" si="1"/>
        <v>mai</v>
      </c>
      <c r="AW5" s="7" t="str">
        <f t="shared" ca="1" si="1"/>
        <v>juin</v>
      </c>
      <c r="AX5" s="7" t="str">
        <f t="shared" ca="1" si="1"/>
        <v>juillet</v>
      </c>
      <c r="AY5" s="7" t="str">
        <f t="shared" ca="1" si="1"/>
        <v>août</v>
      </c>
      <c r="AZ5" s="7" t="str">
        <f t="shared" ca="1" si="1"/>
        <v>septembre</v>
      </c>
      <c r="BA5" s="7" t="str">
        <f t="shared" ca="1" si="1"/>
        <v>octobre</v>
      </c>
      <c r="BB5" s="7" t="str">
        <f t="shared" ca="1" si="1"/>
        <v>novembre</v>
      </c>
      <c r="BC5" s="68" t="str">
        <f t="shared" ca="1" si="1"/>
        <v>décembre</v>
      </c>
    </row>
    <row r="6" spans="1:55" ht="20.100000000000001" customHeight="1" x14ac:dyDescent="0.25">
      <c r="A6" s="14"/>
      <c r="B6" s="69" t="s">
        <v>13</v>
      </c>
      <c r="C6" s="70"/>
      <c r="D6" s="66"/>
      <c r="E6" s="66"/>
      <c r="F6" s="66"/>
      <c r="G6" s="67"/>
      <c r="H6" s="8">
        <f ca="1">IFERROR(Project_Start+Scrolling_Increment,TODAY())</f>
        <v>45292</v>
      </c>
      <c r="I6" s="9">
        <f ca="1">EDATE(H6,1)</f>
        <v>45323</v>
      </c>
      <c r="J6" s="9">
        <f t="shared" ref="J6:BC6" ca="1" si="2">EDATE(I6,1)</f>
        <v>45352</v>
      </c>
      <c r="K6" s="9">
        <f t="shared" ca="1" si="2"/>
        <v>45383</v>
      </c>
      <c r="L6" s="9">
        <f t="shared" ca="1" si="2"/>
        <v>45413</v>
      </c>
      <c r="M6" s="9">
        <f t="shared" ca="1" si="2"/>
        <v>45444</v>
      </c>
      <c r="N6" s="9">
        <f t="shared" ca="1" si="2"/>
        <v>45474</v>
      </c>
      <c r="O6" s="9">
        <f t="shared" ca="1" si="2"/>
        <v>45505</v>
      </c>
      <c r="P6" s="9">
        <f t="shared" ca="1" si="2"/>
        <v>45536</v>
      </c>
      <c r="Q6" s="9">
        <f t="shared" ca="1" si="2"/>
        <v>45566</v>
      </c>
      <c r="R6" s="9">
        <f t="shared" ca="1" si="2"/>
        <v>45597</v>
      </c>
      <c r="S6" s="9">
        <f t="shared" ca="1" si="2"/>
        <v>45627</v>
      </c>
      <c r="T6" s="9">
        <f t="shared" ca="1" si="2"/>
        <v>45658</v>
      </c>
      <c r="U6" s="9">
        <f t="shared" ca="1" si="2"/>
        <v>45689</v>
      </c>
      <c r="V6" s="9">
        <f t="shared" ca="1" si="2"/>
        <v>45717</v>
      </c>
      <c r="W6" s="9">
        <f t="shared" ca="1" si="2"/>
        <v>45748</v>
      </c>
      <c r="X6" s="9">
        <f t="shared" ca="1" si="2"/>
        <v>45778</v>
      </c>
      <c r="Y6" s="9">
        <f t="shared" ca="1" si="2"/>
        <v>45809</v>
      </c>
      <c r="Z6" s="9">
        <f t="shared" ca="1" si="2"/>
        <v>45839</v>
      </c>
      <c r="AA6" s="9">
        <f t="shared" ca="1" si="2"/>
        <v>45870</v>
      </c>
      <c r="AB6" s="9">
        <f t="shared" ca="1" si="2"/>
        <v>45901</v>
      </c>
      <c r="AC6" s="9">
        <f t="shared" ca="1" si="2"/>
        <v>45931</v>
      </c>
      <c r="AD6" s="9">
        <f t="shared" ca="1" si="2"/>
        <v>45962</v>
      </c>
      <c r="AE6" s="9">
        <f t="shared" ca="1" si="2"/>
        <v>45992</v>
      </c>
      <c r="AF6" s="9">
        <f t="shared" ca="1" si="2"/>
        <v>46023</v>
      </c>
      <c r="AG6" s="9">
        <f t="shared" ca="1" si="2"/>
        <v>46054</v>
      </c>
      <c r="AH6" s="9">
        <f t="shared" ca="1" si="2"/>
        <v>46082</v>
      </c>
      <c r="AI6" s="9">
        <f t="shared" ca="1" si="2"/>
        <v>46113</v>
      </c>
      <c r="AJ6" s="9">
        <f t="shared" ca="1" si="2"/>
        <v>46143</v>
      </c>
      <c r="AK6" s="9">
        <f t="shared" ca="1" si="2"/>
        <v>46174</v>
      </c>
      <c r="AL6" s="9">
        <f t="shared" ca="1" si="2"/>
        <v>46204</v>
      </c>
      <c r="AM6" s="9">
        <f t="shared" ca="1" si="2"/>
        <v>46235</v>
      </c>
      <c r="AN6" s="9">
        <f t="shared" ca="1" si="2"/>
        <v>46266</v>
      </c>
      <c r="AO6" s="9">
        <f t="shared" ca="1" si="2"/>
        <v>46296</v>
      </c>
      <c r="AP6" s="9">
        <f t="shared" ca="1" si="2"/>
        <v>46327</v>
      </c>
      <c r="AQ6" s="9">
        <f t="shared" ca="1" si="2"/>
        <v>46357</v>
      </c>
      <c r="AR6" s="9">
        <f t="shared" ca="1" si="2"/>
        <v>46388</v>
      </c>
      <c r="AS6" s="9">
        <f t="shared" ca="1" si="2"/>
        <v>46419</v>
      </c>
      <c r="AT6" s="9">
        <f t="shared" ca="1" si="2"/>
        <v>46447</v>
      </c>
      <c r="AU6" s="9">
        <f t="shared" ca="1" si="2"/>
        <v>46478</v>
      </c>
      <c r="AV6" s="9">
        <f t="shared" ca="1" si="2"/>
        <v>46508</v>
      </c>
      <c r="AW6" s="9">
        <f t="shared" ca="1" si="2"/>
        <v>46539</v>
      </c>
      <c r="AX6" s="9">
        <f t="shared" ca="1" si="2"/>
        <v>46569</v>
      </c>
      <c r="AY6" s="9">
        <f t="shared" ca="1" si="2"/>
        <v>46600</v>
      </c>
      <c r="AZ6" s="9">
        <f t="shared" ca="1" si="2"/>
        <v>46631</v>
      </c>
      <c r="BA6" s="9">
        <f t="shared" ca="1" si="2"/>
        <v>46661</v>
      </c>
      <c r="BB6" s="9">
        <f ca="1">EDATE(BA6,1)</f>
        <v>46692</v>
      </c>
      <c r="BC6" s="71">
        <f t="shared" ca="1" si="2"/>
        <v>46722</v>
      </c>
    </row>
    <row r="7" spans="1:55" ht="48" hidden="1" customHeight="1" x14ac:dyDescent="0.25">
      <c r="A7" s="14"/>
      <c r="B7" s="72"/>
      <c r="C7" s="23" t="s">
        <v>4</v>
      </c>
      <c r="D7" s="23" t="s">
        <v>0</v>
      </c>
      <c r="E7" s="23" t="s">
        <v>1</v>
      </c>
      <c r="F7" s="24" t="s">
        <v>2</v>
      </c>
      <c r="G7" s="24" t="s">
        <v>5</v>
      </c>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4"/>
    </row>
    <row r="8" spans="1:55" ht="41.25" customHeight="1" x14ac:dyDescent="0.25">
      <c r="A8" s="14"/>
      <c r="B8" s="57" t="s">
        <v>15</v>
      </c>
      <c r="C8" s="32"/>
      <c r="D8" s="33"/>
      <c r="E8" s="79"/>
      <c r="F8" s="34" cm="1">
        <f t="array" ref="F8">_xlfn.IFS(Milestones4352[[#This Row],[Début]]=Milestones4352[[#This Row],[Fin]],1,Milestones4352[[#This Row],[Début]]&gt;Milestones4352[[#This Row],[Fin]],0,Milestones4352[[#This Row],[Début]]&lt;Milestones4352[[#This Row],[Fin]],DATEDIF(Milestones4352[[#This Row],[Début]],Milestones4352[[#This Row],[Fin]],"d")+1)</f>
        <v>1</v>
      </c>
      <c r="G8" s="34" cm="1">
        <f t="array" ref="G8">_xlfn.IFS(Milestones4352[[#This Row],[Début]]&gt;Milestones4352[[#This Row],[Fin]],0,Milestones4352[[#This Row],[Début]]&lt;=Milestones4352[[#This Row],[Fin]],DATEDIF(Milestones4352[[#This Row],[Début]],Milestones4352[[#This Row],[Fin]],"m")+1)</f>
        <v>1</v>
      </c>
      <c r="H8" s="35" t="str">
        <f t="shared" ref="H8:H26" ca="1" si="3">IF(AND($C8="Livrable",H$6&gt;=$D8,H$6&lt;=$D8+$F8-1),2,IF(AND($C8="Jalon",H$6&gt;=$D8,H$6&lt;=$D8+$F8-1),1,""))</f>
        <v/>
      </c>
      <c r="I8" s="35" t="str">
        <f t="shared" ref="I8:R26" ca="1" si="4">IF(AND($C8="Livrable",I$6&gt;=$D8,I$6&lt;=$D8+$F8-1),2,IF(AND($C8="Jalon",I$6&gt;=$D8,I$6&lt;=$D8+$F8-1),1,""))</f>
        <v/>
      </c>
      <c r="J8" s="35" t="str">
        <f t="shared" ca="1" si="4"/>
        <v/>
      </c>
      <c r="K8" s="35" t="str">
        <f t="shared" ca="1" si="4"/>
        <v/>
      </c>
      <c r="L8" s="51" t="str">
        <f t="shared" ca="1" si="4"/>
        <v/>
      </c>
      <c r="M8" s="52" t="str">
        <f t="shared" ca="1" si="4"/>
        <v/>
      </c>
      <c r="N8" s="35" t="str">
        <f t="shared" ca="1" si="4"/>
        <v/>
      </c>
      <c r="O8" s="35" t="str">
        <f t="shared" ca="1" si="4"/>
        <v/>
      </c>
      <c r="P8" s="35" t="str">
        <f t="shared" ca="1" si="4"/>
        <v/>
      </c>
      <c r="Q8" s="35" t="str">
        <f t="shared" ca="1" si="4"/>
        <v/>
      </c>
      <c r="R8" s="35" t="str">
        <f t="shared" ca="1" si="4"/>
        <v/>
      </c>
      <c r="S8" s="35" t="str">
        <f t="shared" ref="S8:AB26" ca="1" si="5">IF(AND($C8="Livrable",S$6&gt;=$D8,S$6&lt;=$D8+$F8-1),2,IF(AND($C8="Jalon",S$6&gt;=$D8,S$6&lt;=$D8+$F8-1),1,""))</f>
        <v/>
      </c>
      <c r="T8" s="35" t="str">
        <f t="shared" ca="1" si="5"/>
        <v/>
      </c>
      <c r="U8" s="35" t="str">
        <f t="shared" ca="1" si="5"/>
        <v/>
      </c>
      <c r="V8" s="35" t="str">
        <f t="shared" ca="1" si="5"/>
        <v/>
      </c>
      <c r="W8" s="35" t="str">
        <f t="shared" ca="1" si="5"/>
        <v/>
      </c>
      <c r="X8" s="35" t="str">
        <f t="shared" ca="1" si="5"/>
        <v/>
      </c>
      <c r="Y8" s="35"/>
      <c r="Z8" s="35" t="str">
        <f t="shared" ca="1" si="5"/>
        <v/>
      </c>
      <c r="AA8" s="35" t="str">
        <f t="shared" ca="1" si="5"/>
        <v/>
      </c>
      <c r="AB8" s="35" t="str">
        <f t="shared" ca="1" si="5"/>
        <v/>
      </c>
      <c r="AC8" s="35" t="str">
        <f t="shared" ref="AC8:AL26" ca="1" si="6">IF(AND($C8="Livrable",AC$6&gt;=$D8,AC$6&lt;=$D8+$F8-1),2,IF(AND($C8="Jalon",AC$6&gt;=$D8,AC$6&lt;=$D8+$F8-1),1,""))</f>
        <v/>
      </c>
      <c r="AD8" s="35" t="str">
        <f t="shared" ca="1" si="6"/>
        <v/>
      </c>
      <c r="AE8" s="35" t="str">
        <f t="shared" ca="1" si="6"/>
        <v/>
      </c>
      <c r="AF8" s="35" t="str">
        <f t="shared" ca="1" si="6"/>
        <v/>
      </c>
      <c r="AG8" s="35" t="str">
        <f t="shared" ca="1" si="6"/>
        <v/>
      </c>
      <c r="AH8" s="35" t="str">
        <f t="shared" ca="1" si="6"/>
        <v/>
      </c>
      <c r="AI8" s="35" t="str">
        <f t="shared" ca="1" si="6"/>
        <v/>
      </c>
      <c r="AJ8" s="35" t="str">
        <f t="shared" ca="1" si="6"/>
        <v/>
      </c>
      <c r="AK8" s="35" t="str">
        <f t="shared" ca="1" si="6"/>
        <v/>
      </c>
      <c r="AL8" s="35" t="str">
        <f t="shared" ca="1" si="6"/>
        <v/>
      </c>
      <c r="AM8" s="35" t="str">
        <f t="shared" ref="AM8:AV26" ca="1" si="7">IF(AND($C8="Livrable",AM$6&gt;=$D8,AM$6&lt;=$D8+$F8-1),2,IF(AND($C8="Jalon",AM$6&gt;=$D8,AM$6&lt;=$D8+$F8-1),1,""))</f>
        <v/>
      </c>
      <c r="AN8" s="35" t="str">
        <f t="shared" ca="1" si="7"/>
        <v/>
      </c>
      <c r="AO8" s="35" t="str">
        <f t="shared" ca="1" si="7"/>
        <v/>
      </c>
      <c r="AP8" s="35" t="str">
        <f t="shared" ca="1" si="7"/>
        <v/>
      </c>
      <c r="AQ8" s="35" t="str">
        <f t="shared" ca="1" si="7"/>
        <v/>
      </c>
      <c r="AR8" s="35" t="str">
        <f t="shared" ca="1" si="7"/>
        <v/>
      </c>
      <c r="AS8" s="35" t="str">
        <f t="shared" ca="1" si="7"/>
        <v/>
      </c>
      <c r="AT8" s="35" t="str">
        <f t="shared" ca="1" si="7"/>
        <v/>
      </c>
      <c r="AU8" s="35" t="str">
        <f t="shared" ca="1" si="7"/>
        <v/>
      </c>
      <c r="AV8" s="35" t="str">
        <f t="shared" ca="1" si="7"/>
        <v/>
      </c>
      <c r="AW8" s="35" t="str">
        <f t="shared" ref="AW8:BC26" ca="1" si="8">IF(AND($C8="Livrable",AW$6&gt;=$D8,AW$6&lt;=$D8+$F8-1),2,IF(AND($C8="Jalon",AW$6&gt;=$D8,AW$6&lt;=$D8+$F8-1),1,""))</f>
        <v/>
      </c>
      <c r="AX8" s="35" t="str">
        <f t="shared" ca="1" si="8"/>
        <v/>
      </c>
      <c r="AY8" s="35" t="str">
        <f t="shared" ca="1" si="8"/>
        <v/>
      </c>
      <c r="AZ8" s="35" t="str">
        <f t="shared" ca="1" si="8"/>
        <v/>
      </c>
      <c r="BA8" s="35" t="str">
        <f t="shared" ca="1" si="8"/>
        <v/>
      </c>
      <c r="BB8" s="35" t="str">
        <f t="shared" ca="1" si="8"/>
        <v/>
      </c>
      <c r="BC8" s="36" t="str">
        <f t="shared" ca="1" si="8"/>
        <v/>
      </c>
    </row>
    <row r="9" spans="1:55" ht="15" customHeight="1" x14ac:dyDescent="0.25">
      <c r="A9" s="14"/>
      <c r="B9" s="31" t="s">
        <v>11</v>
      </c>
      <c r="C9" s="38" t="s">
        <v>6</v>
      </c>
      <c r="D9" s="39"/>
      <c r="E9" s="80"/>
      <c r="F9" s="40"/>
      <c r="G9" s="41">
        <f t="array" ref="G9">_xlfn.IFS(Milestones4352[[#This Row],[Début]]&gt;Milestones4352[[#This Row],[Fin]],0,Milestones4352[[#This Row],[Début]]&lt;=Milestones4352[[#This Row],[Fin]],DATEDIF(Milestones4352[[#This Row],[Début]],Milestones4352[[#This Row],[Fin]],"m")+1)</f>
        <v>1</v>
      </c>
      <c r="H9" s="53"/>
      <c r="I9" s="42"/>
      <c r="J9" s="42"/>
      <c r="K9" s="42"/>
      <c r="L9" s="54"/>
      <c r="M9" s="55"/>
      <c r="N9" s="42"/>
      <c r="O9" s="42"/>
      <c r="P9" s="42"/>
      <c r="Q9" s="42"/>
      <c r="R9" s="42"/>
      <c r="S9" s="42"/>
      <c r="T9" s="42"/>
      <c r="U9" s="42"/>
      <c r="V9" s="53"/>
      <c r="W9" s="42"/>
      <c r="X9" s="42"/>
      <c r="Y9" s="42"/>
      <c r="Z9" s="42"/>
      <c r="AA9" s="42"/>
      <c r="AB9" s="42"/>
      <c r="AC9" s="42"/>
      <c r="AD9" s="42"/>
      <c r="AE9" s="53"/>
      <c r="AF9" s="42"/>
      <c r="AG9" s="42"/>
      <c r="AH9" s="42"/>
      <c r="AI9" s="42"/>
      <c r="AJ9" s="42"/>
      <c r="AK9" s="42"/>
      <c r="AL9" s="42"/>
      <c r="AM9" s="42"/>
      <c r="AN9" s="42"/>
      <c r="AO9" s="42"/>
      <c r="AP9" s="42"/>
      <c r="AQ9" s="42"/>
      <c r="AR9" s="42"/>
      <c r="AS9" s="42"/>
      <c r="AT9" s="42"/>
      <c r="AU9" s="42"/>
      <c r="AV9" s="42"/>
      <c r="AW9" s="42"/>
      <c r="AX9" s="42"/>
      <c r="AY9" s="42"/>
      <c r="AZ9" s="42"/>
      <c r="BA9" s="42"/>
      <c r="BB9" s="42"/>
      <c r="BC9" s="56"/>
    </row>
    <row r="10" spans="1:55" s="1" customFormat="1" ht="20.100000000000001" customHeight="1" x14ac:dyDescent="0.25">
      <c r="A10" s="14"/>
      <c r="B10" s="89" t="s">
        <v>17</v>
      </c>
      <c r="C10" s="32" t="s">
        <v>9</v>
      </c>
      <c r="D10" s="33">
        <v>45292</v>
      </c>
      <c r="E10" s="79">
        <v>45444</v>
      </c>
      <c r="F10" s="34" cm="1">
        <f t="array" ref="F10">_xlfn.IFS(Milestones4352[[#This Row],[Début]]=Milestones4352[[#This Row],[Fin]],1,Milestones4352[[#This Row],[Début]]&gt;Milestones4352[[#This Row],[Fin]],0,Milestones4352[[#This Row],[Début]]&lt;Milestones4352[[#This Row],[Fin]],DATEDIF(Milestones4352[[#This Row],[Début]],Milestones4352[[#This Row],[Fin]],"d")+1)</f>
        <v>153</v>
      </c>
      <c r="G10" s="34" cm="1">
        <f t="array" ref="G10">_xlfn.IFS(Milestones4352[[#This Row],[Début]]&gt;Milestones4352[[#This Row],[Fin]],0,Milestones4352[[#This Row],[Début]]&lt;=Milestones4352[[#This Row],[Fin]],DATEDIF(Milestones4352[[#This Row],[Début]],Milestones4352[[#This Row],[Fin]],"m")+1)</f>
        <v>6</v>
      </c>
      <c r="H10" s="35" t="str">
        <f t="shared" ca="1" si="3"/>
        <v/>
      </c>
      <c r="I10" s="35" t="str">
        <f t="shared" ca="1" si="4"/>
        <v/>
      </c>
      <c r="J10" s="35" t="str">
        <f t="shared" ca="1" si="4"/>
        <v/>
      </c>
      <c r="K10" s="35" t="str">
        <f t="shared" ca="1" si="4"/>
        <v/>
      </c>
      <c r="L10" s="35" t="str">
        <f t="shared" ca="1" si="4"/>
        <v/>
      </c>
      <c r="M10" s="35" t="str">
        <f t="shared" ca="1" si="4"/>
        <v/>
      </c>
      <c r="N10" s="35" t="str">
        <f t="shared" ca="1" si="4"/>
        <v/>
      </c>
      <c r="O10" s="35" t="str">
        <f t="shared" ca="1" si="4"/>
        <v/>
      </c>
      <c r="P10" s="35" t="str">
        <f t="shared" ca="1" si="4"/>
        <v/>
      </c>
      <c r="Q10" s="35" t="str">
        <f t="shared" ca="1" si="4"/>
        <v/>
      </c>
      <c r="R10" s="35" t="str">
        <f t="shared" ca="1" si="4"/>
        <v/>
      </c>
      <c r="S10" s="35" t="str">
        <f t="shared" ca="1" si="5"/>
        <v/>
      </c>
      <c r="T10" s="35" t="str">
        <f t="shared" ca="1" si="5"/>
        <v/>
      </c>
      <c r="U10" s="35" t="str">
        <f t="shared" ca="1" si="5"/>
        <v/>
      </c>
      <c r="V10" s="35" t="str">
        <f t="shared" ca="1" si="5"/>
        <v/>
      </c>
      <c r="W10" s="35" t="str">
        <f t="shared" ca="1" si="5"/>
        <v/>
      </c>
      <c r="X10" s="35" t="str">
        <f t="shared" ca="1" si="5"/>
        <v/>
      </c>
      <c r="Y10" s="35" t="str">
        <f t="shared" ca="1" si="5"/>
        <v/>
      </c>
      <c r="Z10" s="35" t="str">
        <f t="shared" ca="1" si="5"/>
        <v/>
      </c>
      <c r="AA10" s="35" t="str">
        <f t="shared" ca="1" si="5"/>
        <v/>
      </c>
      <c r="AB10" s="35" t="str">
        <f t="shared" ca="1" si="5"/>
        <v/>
      </c>
      <c r="AC10" s="35" t="str">
        <f t="shared" ca="1" si="6"/>
        <v/>
      </c>
      <c r="AD10" s="35" t="str">
        <f t="shared" ca="1" si="6"/>
        <v/>
      </c>
      <c r="AE10" s="35" t="str">
        <f t="shared" ca="1" si="6"/>
        <v/>
      </c>
      <c r="AF10" s="35" t="str">
        <f t="shared" ca="1" si="6"/>
        <v/>
      </c>
      <c r="AG10" s="35" t="str">
        <f t="shared" ca="1" si="6"/>
        <v/>
      </c>
      <c r="AH10" s="35" t="str">
        <f t="shared" ca="1" si="6"/>
        <v/>
      </c>
      <c r="AI10" s="35" t="str">
        <f t="shared" ca="1" si="6"/>
        <v/>
      </c>
      <c r="AJ10" s="35" t="str">
        <f t="shared" ca="1" si="6"/>
        <v/>
      </c>
      <c r="AK10" s="35" t="str">
        <f t="shared" ca="1" si="6"/>
        <v/>
      </c>
      <c r="AL10" s="35" t="str">
        <f t="shared" ca="1" si="6"/>
        <v/>
      </c>
      <c r="AM10" s="35" t="str">
        <f t="shared" ca="1" si="7"/>
        <v/>
      </c>
      <c r="AN10" s="35" t="str">
        <f t="shared" ca="1" si="7"/>
        <v/>
      </c>
      <c r="AO10" s="35" t="str">
        <f t="shared" ca="1" si="7"/>
        <v/>
      </c>
      <c r="AP10" s="35" t="str">
        <f t="shared" ca="1" si="7"/>
        <v/>
      </c>
      <c r="AQ10" s="35" t="str">
        <f t="shared" ca="1" si="7"/>
        <v/>
      </c>
      <c r="AR10" s="35" t="str">
        <f t="shared" ca="1" si="7"/>
        <v/>
      </c>
      <c r="AS10" s="35" t="str">
        <f t="shared" ca="1" si="7"/>
        <v/>
      </c>
      <c r="AT10" s="35" t="str">
        <f t="shared" ca="1" si="7"/>
        <v/>
      </c>
      <c r="AU10" s="35" t="str">
        <f t="shared" ca="1" si="7"/>
        <v/>
      </c>
      <c r="AV10" s="35" t="str">
        <f t="shared" ca="1" si="7"/>
        <v/>
      </c>
      <c r="AW10" s="35" t="str">
        <f t="shared" ca="1" si="8"/>
        <v/>
      </c>
      <c r="AX10" s="35" t="str">
        <f t="shared" ca="1" si="8"/>
        <v/>
      </c>
      <c r="AY10" s="35" t="str">
        <f t="shared" ca="1" si="8"/>
        <v/>
      </c>
      <c r="AZ10" s="35" t="str">
        <f t="shared" ca="1" si="8"/>
        <v/>
      </c>
      <c r="BA10" s="35" t="str">
        <f t="shared" ca="1" si="8"/>
        <v/>
      </c>
      <c r="BB10" s="35" t="str">
        <f t="shared" ca="1" si="8"/>
        <v/>
      </c>
      <c r="BC10" s="36" t="str">
        <f t="shared" ca="1" si="8"/>
        <v/>
      </c>
    </row>
    <row r="11" spans="1:55" s="1" customFormat="1" ht="20.100000000000001" customHeight="1" x14ac:dyDescent="0.25">
      <c r="A11" s="14"/>
      <c r="B11" s="89"/>
      <c r="C11" s="25" t="s">
        <v>9</v>
      </c>
      <c r="D11" s="21">
        <v>45383</v>
      </c>
      <c r="E11" s="81">
        <v>45962</v>
      </c>
      <c r="F11" s="10" cm="1">
        <f t="array" ref="F11">_xlfn.IFS(Milestones4352[[#This Row],[Début]]=Milestones4352[[#This Row],[Fin]],1,Milestones4352[[#This Row],[Début]]&gt;Milestones4352[[#This Row],[Fin]],0,Milestones4352[[#This Row],[Début]]&lt;Milestones4352[[#This Row],[Fin]],DATEDIF(Milestones4352[[#This Row],[Début]],Milestones4352[[#This Row],[Fin]],"d")+1)</f>
        <v>580</v>
      </c>
      <c r="G11" s="10" cm="1">
        <f t="array" ref="G11">_xlfn.IFS(Milestones4352[[#This Row],[Début]]&gt;Milestones4352[[#This Row],[Fin]],0,Milestones4352[[#This Row],[Début]]&lt;=Milestones4352[[#This Row],[Fin]],DATEDIF(Milestones4352[[#This Row],[Début]],Milestones4352[[#This Row],[Fin]],"m")+1)</f>
        <v>20</v>
      </c>
      <c r="H11" s="6" t="str">
        <f t="shared" ca="1" si="3"/>
        <v/>
      </c>
      <c r="I11" s="6" t="str">
        <f t="shared" ca="1" si="4"/>
        <v/>
      </c>
      <c r="J11" s="6" t="str">
        <f t="shared" ca="1" si="4"/>
        <v/>
      </c>
      <c r="K11" s="6" t="str">
        <f t="shared" ca="1" si="4"/>
        <v/>
      </c>
      <c r="L11" s="6" t="str">
        <f t="shared" ca="1" si="4"/>
        <v/>
      </c>
      <c r="M11" s="6" t="str">
        <f t="shared" ca="1" si="4"/>
        <v/>
      </c>
      <c r="N11" s="6" t="str">
        <f t="shared" ca="1" si="4"/>
        <v/>
      </c>
      <c r="O11" s="6" t="str">
        <f t="shared" ca="1" si="4"/>
        <v/>
      </c>
      <c r="P11" s="6" t="str">
        <f t="shared" ca="1" si="4"/>
        <v/>
      </c>
      <c r="Q11" s="6" t="str">
        <f t="shared" ca="1" si="4"/>
        <v/>
      </c>
      <c r="R11" s="6" t="str">
        <f t="shared" ca="1" si="4"/>
        <v/>
      </c>
      <c r="S11" s="6" t="str">
        <f t="shared" ca="1" si="5"/>
        <v/>
      </c>
      <c r="T11" s="6" t="str">
        <f t="shared" ca="1" si="5"/>
        <v/>
      </c>
      <c r="U11" s="6" t="str">
        <f t="shared" ca="1" si="5"/>
        <v/>
      </c>
      <c r="V11" s="6" t="str">
        <f t="shared" ca="1" si="5"/>
        <v/>
      </c>
      <c r="W11" s="6" t="str">
        <f t="shared" ca="1" si="5"/>
        <v/>
      </c>
      <c r="X11" s="6" t="str">
        <f t="shared" ca="1" si="5"/>
        <v/>
      </c>
      <c r="Y11" s="6" t="str">
        <f t="shared" ca="1" si="5"/>
        <v/>
      </c>
      <c r="Z11" s="6" t="str">
        <f t="shared" ca="1" si="5"/>
        <v/>
      </c>
      <c r="AA11" s="6" t="str">
        <f t="shared" ca="1" si="5"/>
        <v/>
      </c>
      <c r="AB11" s="6" t="str">
        <f t="shared" ca="1" si="5"/>
        <v/>
      </c>
      <c r="AC11" s="6" t="str">
        <f t="shared" ca="1" si="6"/>
        <v/>
      </c>
      <c r="AD11" s="6" t="str">
        <f t="shared" ca="1" si="6"/>
        <v/>
      </c>
      <c r="AE11" s="6" t="str">
        <f t="shared" ca="1" si="6"/>
        <v/>
      </c>
      <c r="AF11" s="6" t="str">
        <f t="shared" ca="1" si="6"/>
        <v/>
      </c>
      <c r="AG11" s="6" t="str">
        <f t="shared" ca="1" si="6"/>
        <v/>
      </c>
      <c r="AH11" s="6" t="str">
        <f t="shared" ca="1" si="6"/>
        <v/>
      </c>
      <c r="AI11" s="6" t="str">
        <f t="shared" ca="1" si="6"/>
        <v/>
      </c>
      <c r="AJ11" s="6" t="str">
        <f t="shared" ca="1" si="6"/>
        <v/>
      </c>
      <c r="AK11" s="6" t="str">
        <f t="shared" ca="1" si="6"/>
        <v/>
      </c>
      <c r="AL11" s="6" t="str">
        <f t="shared" ca="1" si="6"/>
        <v/>
      </c>
      <c r="AM11" s="6" t="str">
        <f t="shared" ca="1" si="7"/>
        <v/>
      </c>
      <c r="AN11" s="6" t="str">
        <f t="shared" ca="1" si="7"/>
        <v/>
      </c>
      <c r="AO11" s="6" t="str">
        <f t="shared" ca="1" si="7"/>
        <v/>
      </c>
      <c r="AP11" s="6" t="str">
        <f t="shared" ca="1" si="7"/>
        <v/>
      </c>
      <c r="AQ11" s="6" t="str">
        <f t="shared" ca="1" si="7"/>
        <v/>
      </c>
      <c r="AR11" s="6" t="str">
        <f t="shared" ca="1" si="7"/>
        <v/>
      </c>
      <c r="AS11" s="6" t="str">
        <f t="shared" ca="1" si="7"/>
        <v/>
      </c>
      <c r="AT11" s="6" t="str">
        <f t="shared" ca="1" si="7"/>
        <v/>
      </c>
      <c r="AU11" s="6" t="str">
        <f t="shared" ca="1" si="7"/>
        <v/>
      </c>
      <c r="AV11" s="6" t="str">
        <f t="shared" ca="1" si="7"/>
        <v/>
      </c>
      <c r="AW11" s="6" t="str">
        <f t="shared" ca="1" si="8"/>
        <v/>
      </c>
      <c r="AX11" s="6" t="str">
        <f t="shared" ca="1" si="8"/>
        <v/>
      </c>
      <c r="AY11" s="6" t="str">
        <f t="shared" ca="1" si="8"/>
        <v/>
      </c>
      <c r="AZ11" s="6" t="str">
        <f t="shared" ca="1" si="8"/>
        <v/>
      </c>
      <c r="BA11" s="6" t="str">
        <f t="shared" ca="1" si="8"/>
        <v/>
      </c>
      <c r="BB11" s="6" t="str">
        <f t="shared" ca="1" si="8"/>
        <v/>
      </c>
      <c r="BC11" s="37" t="str">
        <f t="shared" ca="1" si="8"/>
        <v/>
      </c>
    </row>
    <row r="12" spans="1:55" s="1" customFormat="1" ht="19.5" customHeight="1" x14ac:dyDescent="0.25">
      <c r="A12" s="14"/>
      <c r="B12" s="89"/>
      <c r="C12" s="25" t="s">
        <v>9</v>
      </c>
      <c r="D12" s="21">
        <v>45809</v>
      </c>
      <c r="E12" s="81">
        <v>46387</v>
      </c>
      <c r="F12" s="10" cm="1">
        <f t="array" ref="F12">_xlfn.IFS(Milestones4352[[#This Row],[Début]]=Milestones4352[[#This Row],[Fin]],1,Milestones4352[[#This Row],[Début]]&gt;Milestones4352[[#This Row],[Fin]],0,Milestones4352[[#This Row],[Début]]&lt;Milestones4352[[#This Row],[Fin]],DATEDIF(Milestones4352[[#This Row],[Début]],Milestones4352[[#This Row],[Fin]],"d")+1)</f>
        <v>579</v>
      </c>
      <c r="G12" s="10" cm="1">
        <f t="array" ref="G12">_xlfn.IFS(Milestones4352[[#This Row],[Début]]&gt;Milestones4352[[#This Row],[Fin]],0,Milestones4352[[#This Row],[Début]]&lt;=Milestones4352[[#This Row],[Fin]],DATEDIF(Milestones4352[[#This Row],[Début]],Milestones4352[[#This Row],[Fin]],"m")+1)</f>
        <v>19</v>
      </c>
      <c r="H12" s="6" t="str">
        <f t="shared" ca="1" si="3"/>
        <v/>
      </c>
      <c r="I12" s="6" t="str">
        <f t="shared" ca="1" si="4"/>
        <v/>
      </c>
      <c r="J12" s="6" t="str">
        <f t="shared" ca="1" si="4"/>
        <v/>
      </c>
      <c r="K12" s="6" t="str">
        <f t="shared" ca="1" si="4"/>
        <v/>
      </c>
      <c r="L12" s="6" t="str">
        <f t="shared" ca="1" si="4"/>
        <v/>
      </c>
      <c r="M12" s="6" t="str">
        <f t="shared" ca="1" si="4"/>
        <v/>
      </c>
      <c r="N12" s="6" t="str">
        <f t="shared" ca="1" si="4"/>
        <v/>
      </c>
      <c r="O12" s="6" t="str">
        <f t="shared" ca="1" si="4"/>
        <v/>
      </c>
      <c r="P12" s="6" t="str">
        <f t="shared" ca="1" si="4"/>
        <v/>
      </c>
      <c r="Q12" s="6" t="str">
        <f t="shared" ca="1" si="4"/>
        <v/>
      </c>
      <c r="R12" s="6" t="str">
        <f t="shared" ca="1" si="4"/>
        <v/>
      </c>
      <c r="S12" s="6" t="str">
        <f t="shared" ca="1" si="5"/>
        <v/>
      </c>
      <c r="T12" s="6" t="str">
        <f t="shared" ca="1" si="5"/>
        <v/>
      </c>
      <c r="U12" s="6" t="str">
        <f t="shared" ca="1" si="5"/>
        <v/>
      </c>
      <c r="V12" s="6" t="str">
        <f t="shared" ca="1" si="5"/>
        <v/>
      </c>
      <c r="W12" s="6" t="str">
        <f t="shared" ca="1" si="5"/>
        <v/>
      </c>
      <c r="X12" s="6" t="str">
        <f t="shared" ca="1" si="5"/>
        <v/>
      </c>
      <c r="Y12" s="6" t="str">
        <f t="shared" ca="1" si="5"/>
        <v/>
      </c>
      <c r="Z12" s="6" t="str">
        <f t="shared" ca="1" si="5"/>
        <v/>
      </c>
      <c r="AA12" s="6" t="str">
        <f t="shared" ca="1" si="5"/>
        <v/>
      </c>
      <c r="AB12" s="6" t="str">
        <f t="shared" ca="1" si="5"/>
        <v/>
      </c>
      <c r="AC12" s="6" t="str">
        <f t="shared" ca="1" si="6"/>
        <v/>
      </c>
      <c r="AD12" s="6" t="str">
        <f t="shared" ca="1" si="6"/>
        <v/>
      </c>
      <c r="AE12" s="6" t="str">
        <f t="shared" ca="1" si="6"/>
        <v/>
      </c>
      <c r="AF12" s="6" t="str">
        <f t="shared" ca="1" si="6"/>
        <v/>
      </c>
      <c r="AG12" s="6" t="str">
        <f t="shared" ca="1" si="6"/>
        <v/>
      </c>
      <c r="AH12" s="6" t="str">
        <f t="shared" ca="1" si="6"/>
        <v/>
      </c>
      <c r="AI12" s="6" t="str">
        <f t="shared" ca="1" si="6"/>
        <v/>
      </c>
      <c r="AJ12" s="6" t="str">
        <f t="shared" ca="1" si="6"/>
        <v/>
      </c>
      <c r="AK12" s="6" t="str">
        <f t="shared" ca="1" si="6"/>
        <v/>
      </c>
      <c r="AL12" s="6" t="str">
        <f t="shared" ca="1" si="6"/>
        <v/>
      </c>
      <c r="AM12" s="6" t="str">
        <f t="shared" ca="1" si="7"/>
        <v/>
      </c>
      <c r="AN12" s="6" t="str">
        <f t="shared" ca="1" si="7"/>
        <v/>
      </c>
      <c r="AO12" s="6" t="str">
        <f t="shared" ca="1" si="7"/>
        <v/>
      </c>
      <c r="AP12" s="6" t="str">
        <f t="shared" ca="1" si="7"/>
        <v/>
      </c>
      <c r="AQ12" s="6" t="str">
        <f t="shared" ca="1" si="7"/>
        <v/>
      </c>
      <c r="AR12" s="6" t="str">
        <f t="shared" ca="1" si="7"/>
        <v/>
      </c>
      <c r="AS12" s="6" t="str">
        <f t="shared" ca="1" si="7"/>
        <v/>
      </c>
      <c r="AT12" s="6" t="str">
        <f t="shared" ca="1" si="7"/>
        <v/>
      </c>
      <c r="AU12" s="6" t="str">
        <f t="shared" ca="1" si="7"/>
        <v/>
      </c>
      <c r="AV12" s="6" t="str">
        <f t="shared" ca="1" si="7"/>
        <v/>
      </c>
      <c r="AW12" s="6" t="str">
        <f t="shared" ca="1" si="8"/>
        <v/>
      </c>
      <c r="AX12" s="6" t="str">
        <f t="shared" ca="1" si="8"/>
        <v/>
      </c>
      <c r="AY12" s="6" t="str">
        <f t="shared" ca="1" si="8"/>
        <v/>
      </c>
      <c r="AZ12" s="6" t="str">
        <f t="shared" ca="1" si="8"/>
        <v/>
      </c>
      <c r="BA12" s="6" t="str">
        <f t="shared" ca="1" si="8"/>
        <v/>
      </c>
      <c r="BB12" s="6" t="str">
        <f t="shared" ca="1" si="8"/>
        <v/>
      </c>
      <c r="BC12" s="37" t="str">
        <f t="shared" ca="1" si="8"/>
        <v/>
      </c>
    </row>
    <row r="13" spans="1:55" s="1" customFormat="1" ht="9.9499999999999993" customHeight="1" x14ac:dyDescent="0.25">
      <c r="A13" s="14"/>
      <c r="B13" s="89"/>
      <c r="C13" s="38"/>
      <c r="D13" s="39"/>
      <c r="E13" s="80"/>
      <c r="F13" s="40"/>
      <c r="G13" s="41">
        <f t="array" ref="G13">_xlfn.IFS(Milestones4352[[#This Row],[Début]]&gt;Milestones4352[[#This Row],[Fin]],0,Milestones4352[[#This Row],[Début]]&lt;=Milestones4352[[#This Row],[Fin]],DATEDIF(Milestones4352[[#This Row],[Début]],Milestones4352[[#This Row],[Fin]],"m")+1)</f>
        <v>1</v>
      </c>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3"/>
    </row>
    <row r="14" spans="1:55" s="1" customFormat="1" ht="9.9499999999999993" customHeight="1" x14ac:dyDescent="0.25">
      <c r="A14" s="14"/>
      <c r="B14" s="89" t="s">
        <v>18</v>
      </c>
      <c r="C14" s="44"/>
      <c r="D14" s="45"/>
      <c r="E14" s="82"/>
      <c r="F14" s="46"/>
      <c r="G14" s="47">
        <f t="array" ref="G14">_xlfn.IFS(Milestones4352[[#This Row],[Début]]&gt;Milestones4352[[#This Row],[Fin]],0,Milestones4352[[#This Row],[Début]]&lt;=Milestones4352[[#This Row],[Fin]],DATEDIF(Milestones4352[[#This Row],[Début]],Milestones4352[[#This Row],[Fin]],"m")+1)</f>
        <v>1</v>
      </c>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6"/>
    </row>
    <row r="15" spans="1:55" s="1" customFormat="1" ht="20.100000000000001" customHeight="1" x14ac:dyDescent="0.25">
      <c r="A15" s="14"/>
      <c r="B15" s="89"/>
      <c r="C15" s="25" t="s">
        <v>9</v>
      </c>
      <c r="D15" s="21">
        <v>45444</v>
      </c>
      <c r="E15" s="81">
        <v>45658</v>
      </c>
      <c r="F15" s="10" cm="1">
        <f t="array" ref="F15">_xlfn.IFS(Milestones4352[[#This Row],[Début]]=Milestones4352[[#This Row],[Fin]],1,Milestones4352[[#This Row],[Début]]&gt;Milestones4352[[#This Row],[Fin]],0,Milestones4352[[#This Row],[Début]]&lt;Milestones4352[[#This Row],[Fin]],DATEDIF(Milestones4352[[#This Row],[Début]],Milestones4352[[#This Row],[Fin]],"d")+1)</f>
        <v>215</v>
      </c>
      <c r="G15" s="10" cm="1">
        <f t="array" ref="G15">_xlfn.IFS(Milestones4352[[#This Row],[Début]]&gt;Milestones4352[[#This Row],[Fin]],0,Milestones4352[[#This Row],[Début]]&lt;=Milestones4352[[#This Row],[Fin]],DATEDIF(Milestones4352[[#This Row],[Début]],Milestones4352[[#This Row],[Fin]],"m")+1)</f>
        <v>8</v>
      </c>
      <c r="H15" s="6" t="str">
        <f t="shared" ca="1" si="3"/>
        <v/>
      </c>
      <c r="I15" s="6" t="str">
        <f t="shared" ca="1" si="4"/>
        <v/>
      </c>
      <c r="J15" s="6" t="str">
        <f t="shared" ca="1" si="4"/>
        <v/>
      </c>
      <c r="K15" s="6" t="str">
        <f t="shared" ca="1" si="4"/>
        <v/>
      </c>
      <c r="L15" s="6" t="str">
        <f t="shared" ca="1" si="4"/>
        <v/>
      </c>
      <c r="M15" s="6" t="str">
        <f t="shared" ca="1" si="4"/>
        <v/>
      </c>
      <c r="N15" s="6" t="str">
        <f t="shared" ca="1" si="4"/>
        <v/>
      </c>
      <c r="O15" s="6" t="str">
        <f t="shared" ca="1" si="4"/>
        <v/>
      </c>
      <c r="P15" s="6" t="str">
        <f t="shared" ca="1" si="4"/>
        <v/>
      </c>
      <c r="Q15" s="6" t="str">
        <f t="shared" ca="1" si="4"/>
        <v/>
      </c>
      <c r="R15" s="6" t="str">
        <f t="shared" ca="1" si="4"/>
        <v/>
      </c>
      <c r="S15" s="6" t="str">
        <f t="shared" ca="1" si="5"/>
        <v/>
      </c>
      <c r="T15" s="6" t="str">
        <f t="shared" ca="1" si="5"/>
        <v/>
      </c>
      <c r="U15" s="6" t="str">
        <f t="shared" ca="1" si="5"/>
        <v/>
      </c>
      <c r="V15" s="6" t="str">
        <f t="shared" ca="1" si="5"/>
        <v/>
      </c>
      <c r="W15" s="6" t="str">
        <f t="shared" ca="1" si="5"/>
        <v/>
      </c>
      <c r="X15" s="6" t="str">
        <f t="shared" ca="1" si="5"/>
        <v/>
      </c>
      <c r="Y15" s="6" t="str">
        <f t="shared" ca="1" si="5"/>
        <v/>
      </c>
      <c r="Z15" s="6" t="str">
        <f t="shared" ca="1" si="5"/>
        <v/>
      </c>
      <c r="AA15" s="6" t="str">
        <f t="shared" ca="1" si="5"/>
        <v/>
      </c>
      <c r="AB15" s="6" t="str">
        <f t="shared" ca="1" si="5"/>
        <v/>
      </c>
      <c r="AC15" s="6" t="str">
        <f t="shared" ca="1" si="6"/>
        <v/>
      </c>
      <c r="AD15" s="6" t="str">
        <f t="shared" ca="1" si="6"/>
        <v/>
      </c>
      <c r="AE15" s="6" t="str">
        <f t="shared" ca="1" si="6"/>
        <v/>
      </c>
      <c r="AF15" s="6" t="str">
        <f t="shared" ca="1" si="6"/>
        <v/>
      </c>
      <c r="AG15" s="6" t="str">
        <f t="shared" ca="1" si="6"/>
        <v/>
      </c>
      <c r="AH15" s="6" t="str">
        <f t="shared" ca="1" si="6"/>
        <v/>
      </c>
      <c r="AI15" s="6" t="str">
        <f t="shared" ca="1" si="6"/>
        <v/>
      </c>
      <c r="AJ15" s="6" t="str">
        <f t="shared" ca="1" si="6"/>
        <v/>
      </c>
      <c r="AK15" s="6" t="str">
        <f t="shared" ca="1" si="6"/>
        <v/>
      </c>
      <c r="AL15" s="6" t="str">
        <f t="shared" ca="1" si="6"/>
        <v/>
      </c>
      <c r="AM15" s="6" t="str">
        <f t="shared" ca="1" si="7"/>
        <v/>
      </c>
      <c r="AN15" s="6" t="str">
        <f t="shared" ca="1" si="7"/>
        <v/>
      </c>
      <c r="AO15" s="6" t="str">
        <f t="shared" ca="1" si="7"/>
        <v/>
      </c>
      <c r="AP15" s="6" t="str">
        <f t="shared" ca="1" si="7"/>
        <v/>
      </c>
      <c r="AQ15" s="6" t="str">
        <f t="shared" ca="1" si="7"/>
        <v/>
      </c>
      <c r="AR15" s="6" t="str">
        <f t="shared" ca="1" si="7"/>
        <v/>
      </c>
      <c r="AS15" s="6" t="str">
        <f t="shared" ca="1" si="7"/>
        <v/>
      </c>
      <c r="AT15" s="6" t="str">
        <f t="shared" ca="1" si="7"/>
        <v/>
      </c>
      <c r="AU15" s="6" t="str">
        <f t="shared" ca="1" si="7"/>
        <v/>
      </c>
      <c r="AV15" s="6" t="str">
        <f t="shared" ca="1" si="7"/>
        <v/>
      </c>
      <c r="AW15" s="6" t="str">
        <f t="shared" ca="1" si="8"/>
        <v/>
      </c>
      <c r="AX15" s="6" t="str">
        <f t="shared" ca="1" si="8"/>
        <v/>
      </c>
      <c r="AY15" s="6" t="str">
        <f t="shared" ca="1" si="8"/>
        <v/>
      </c>
      <c r="AZ15" s="6" t="str">
        <f t="shared" ca="1" si="8"/>
        <v/>
      </c>
      <c r="BA15" s="6" t="str">
        <f t="shared" ca="1" si="8"/>
        <v/>
      </c>
      <c r="BB15" s="6" t="str">
        <f t="shared" ca="1" si="8"/>
        <v/>
      </c>
      <c r="BC15" s="37" t="str">
        <f t="shared" ca="1" si="8"/>
        <v/>
      </c>
    </row>
    <row r="16" spans="1:55" s="1" customFormat="1" ht="20.100000000000001" customHeight="1" x14ac:dyDescent="0.25">
      <c r="A16" s="14"/>
      <c r="B16" s="89"/>
      <c r="C16" s="25" t="s">
        <v>9</v>
      </c>
      <c r="D16" s="21">
        <v>45658</v>
      </c>
      <c r="E16" s="81">
        <v>45809</v>
      </c>
      <c r="F16" s="10" cm="1">
        <f t="array" ref="F16">_xlfn.IFS(Milestones4352[[#This Row],[Début]]=Milestones4352[[#This Row],[Fin]],1,Milestones4352[[#This Row],[Début]]&gt;Milestones4352[[#This Row],[Fin]],0,Milestones4352[[#This Row],[Début]]&lt;Milestones4352[[#This Row],[Fin]],DATEDIF(Milestones4352[[#This Row],[Début]],Milestones4352[[#This Row],[Fin]],"d")+1)</f>
        <v>152</v>
      </c>
      <c r="G16" s="10" cm="1">
        <f t="array" ref="G16">_xlfn.IFS(Milestones4352[[#This Row],[Début]]&gt;Milestones4352[[#This Row],[Fin]],0,Milestones4352[[#This Row],[Début]]&lt;=Milestones4352[[#This Row],[Fin]],DATEDIF(Milestones4352[[#This Row],[Début]],Milestones4352[[#This Row],[Fin]],"m")+1)</f>
        <v>6</v>
      </c>
      <c r="H16" s="6" t="str">
        <f t="shared" ca="1" si="3"/>
        <v/>
      </c>
      <c r="I16" s="6" t="str">
        <f t="shared" ca="1" si="4"/>
        <v/>
      </c>
      <c r="J16" s="6" t="str">
        <f t="shared" ca="1" si="4"/>
        <v/>
      </c>
      <c r="K16" s="6" t="str">
        <f t="shared" ca="1" si="4"/>
        <v/>
      </c>
      <c r="L16" s="6" t="str">
        <f t="shared" ca="1" si="4"/>
        <v/>
      </c>
      <c r="M16" s="6" t="str">
        <f t="shared" ca="1" si="4"/>
        <v/>
      </c>
      <c r="N16" s="6" t="str">
        <f t="shared" ca="1" si="4"/>
        <v/>
      </c>
      <c r="O16" s="6" t="str">
        <f t="shared" ca="1" si="4"/>
        <v/>
      </c>
      <c r="P16" s="6" t="str">
        <f t="shared" ca="1" si="4"/>
        <v/>
      </c>
      <c r="Q16" s="6" t="str">
        <f t="shared" ca="1" si="4"/>
        <v/>
      </c>
      <c r="R16" s="6" t="str">
        <f t="shared" ca="1" si="4"/>
        <v/>
      </c>
      <c r="S16" s="6" t="str">
        <f t="shared" ca="1" si="5"/>
        <v/>
      </c>
      <c r="T16" s="6" t="str">
        <f t="shared" ca="1" si="5"/>
        <v/>
      </c>
      <c r="U16" s="6" t="str">
        <f t="shared" ca="1" si="5"/>
        <v/>
      </c>
      <c r="V16" s="6" t="str">
        <f t="shared" ca="1" si="5"/>
        <v/>
      </c>
      <c r="W16" s="6" t="str">
        <f t="shared" ca="1" si="5"/>
        <v/>
      </c>
      <c r="X16" s="6" t="str">
        <f t="shared" ca="1" si="5"/>
        <v/>
      </c>
      <c r="Y16" s="6" t="str">
        <f t="shared" ca="1" si="5"/>
        <v/>
      </c>
      <c r="Z16" s="6" t="str">
        <f t="shared" ca="1" si="5"/>
        <v/>
      </c>
      <c r="AA16" s="6" t="str">
        <f t="shared" ca="1" si="5"/>
        <v/>
      </c>
      <c r="AB16" s="6" t="str">
        <f t="shared" ca="1" si="5"/>
        <v/>
      </c>
      <c r="AC16" s="6" t="str">
        <f t="shared" ca="1" si="6"/>
        <v/>
      </c>
      <c r="AD16" s="6" t="str">
        <f t="shared" ca="1" si="6"/>
        <v/>
      </c>
      <c r="AE16" s="6" t="str">
        <f t="shared" ca="1" si="6"/>
        <v/>
      </c>
      <c r="AF16" s="6" t="str">
        <f t="shared" ca="1" si="6"/>
        <v/>
      </c>
      <c r="AG16" s="6" t="str">
        <f t="shared" ca="1" si="6"/>
        <v/>
      </c>
      <c r="AH16" s="6" t="str">
        <f t="shared" ca="1" si="6"/>
        <v/>
      </c>
      <c r="AI16" s="6" t="str">
        <f t="shared" ca="1" si="6"/>
        <v/>
      </c>
      <c r="AJ16" s="6" t="str">
        <f t="shared" ca="1" si="6"/>
        <v/>
      </c>
      <c r="AK16" s="6" t="str">
        <f t="shared" ca="1" si="6"/>
        <v/>
      </c>
      <c r="AL16" s="6" t="str">
        <f t="shared" ca="1" si="6"/>
        <v/>
      </c>
      <c r="AM16" s="6" t="str">
        <f t="shared" ca="1" si="7"/>
        <v/>
      </c>
      <c r="AN16" s="6" t="str">
        <f t="shared" ca="1" si="7"/>
        <v/>
      </c>
      <c r="AO16" s="6" t="str">
        <f t="shared" ca="1" si="7"/>
        <v/>
      </c>
      <c r="AP16" s="6" t="str">
        <f t="shared" ca="1" si="7"/>
        <v/>
      </c>
      <c r="AQ16" s="6" t="str">
        <f t="shared" ca="1" si="7"/>
        <v/>
      </c>
      <c r="AR16" s="6" t="str">
        <f t="shared" ca="1" si="7"/>
        <v/>
      </c>
      <c r="AS16" s="6" t="str">
        <f t="shared" ca="1" si="7"/>
        <v/>
      </c>
      <c r="AT16" s="6" t="str">
        <f t="shared" ca="1" si="7"/>
        <v/>
      </c>
      <c r="AU16" s="6" t="str">
        <f t="shared" ca="1" si="7"/>
        <v/>
      </c>
      <c r="AV16" s="6" t="str">
        <f t="shared" ca="1" si="7"/>
        <v/>
      </c>
      <c r="AW16" s="6" t="str">
        <f t="shared" ca="1" si="8"/>
        <v/>
      </c>
      <c r="AX16" s="6" t="str">
        <f t="shared" ca="1" si="8"/>
        <v/>
      </c>
      <c r="AY16" s="6" t="str">
        <f t="shared" ca="1" si="8"/>
        <v/>
      </c>
      <c r="AZ16" s="6" t="str">
        <f t="shared" ca="1" si="8"/>
        <v/>
      </c>
      <c r="BA16" s="6" t="str">
        <f t="shared" ca="1" si="8"/>
        <v/>
      </c>
      <c r="BB16" s="6" t="str">
        <f t="shared" ca="1" si="8"/>
        <v/>
      </c>
      <c r="BC16" s="37" t="str">
        <f t="shared" ca="1" si="8"/>
        <v/>
      </c>
    </row>
    <row r="17" spans="1:55" s="1" customFormat="1" ht="20.100000000000001" customHeight="1" x14ac:dyDescent="0.25">
      <c r="A17" s="14"/>
      <c r="B17" s="89"/>
      <c r="C17" s="48" t="s">
        <v>9</v>
      </c>
      <c r="D17" s="49">
        <v>45809</v>
      </c>
      <c r="E17" s="83">
        <v>46387</v>
      </c>
      <c r="F17" s="50" cm="1">
        <f t="array" ref="F17">_xlfn.IFS(Milestones4352[[#This Row],[Début]]=Milestones4352[[#This Row],[Fin]],1,Milestones4352[[#This Row],[Début]]&gt;Milestones4352[[#This Row],[Fin]],0,Milestones4352[[#This Row],[Début]]&lt;Milestones4352[[#This Row],[Fin]],DATEDIF(Milestones4352[[#This Row],[Début]],Milestones4352[[#This Row],[Fin]],"d")+1)</f>
        <v>579</v>
      </c>
      <c r="G17" s="50" cm="1">
        <f t="array" ref="G17">_xlfn.IFS(Milestones4352[[#This Row],[Début]]&gt;Milestones4352[[#This Row],[Fin]],0,Milestones4352[[#This Row],[Début]]&lt;=Milestones4352[[#This Row],[Fin]],DATEDIF(Milestones4352[[#This Row],[Début]],Milestones4352[[#This Row],[Fin]],"m")+1)</f>
        <v>19</v>
      </c>
      <c r="H17" s="42" t="str">
        <f t="shared" ca="1" si="3"/>
        <v/>
      </c>
      <c r="I17" s="42" t="str">
        <f t="shared" ca="1" si="4"/>
        <v/>
      </c>
      <c r="J17" s="42" t="str">
        <f t="shared" ca="1" si="4"/>
        <v/>
      </c>
      <c r="K17" s="42" t="str">
        <f t="shared" ca="1" si="4"/>
        <v/>
      </c>
      <c r="L17" s="42" t="str">
        <f t="shared" ca="1" si="4"/>
        <v/>
      </c>
      <c r="M17" s="42" t="str">
        <f t="shared" ca="1" si="4"/>
        <v/>
      </c>
      <c r="N17" s="42" t="str">
        <f t="shared" ca="1" si="4"/>
        <v/>
      </c>
      <c r="O17" s="42" t="str">
        <f t="shared" ca="1" si="4"/>
        <v/>
      </c>
      <c r="P17" s="42" t="str">
        <f t="shared" ca="1" si="4"/>
        <v/>
      </c>
      <c r="Q17" s="42" t="str">
        <f t="shared" ca="1" si="4"/>
        <v/>
      </c>
      <c r="R17" s="42" t="str">
        <f t="shared" ca="1" si="4"/>
        <v/>
      </c>
      <c r="S17" s="42" t="str">
        <f t="shared" ca="1" si="5"/>
        <v/>
      </c>
      <c r="T17" s="42" t="str">
        <f t="shared" ca="1" si="5"/>
        <v/>
      </c>
      <c r="U17" s="42" t="str">
        <f t="shared" ca="1" si="5"/>
        <v/>
      </c>
      <c r="V17" s="42" t="str">
        <f t="shared" ca="1" si="5"/>
        <v/>
      </c>
      <c r="W17" s="42" t="str">
        <f t="shared" ca="1" si="5"/>
        <v/>
      </c>
      <c r="X17" s="42" t="str">
        <f t="shared" ca="1" si="5"/>
        <v/>
      </c>
      <c r="Y17" s="42" t="str">
        <f t="shared" ca="1" si="5"/>
        <v/>
      </c>
      <c r="Z17" s="42" t="str">
        <f t="shared" ca="1" si="5"/>
        <v/>
      </c>
      <c r="AA17" s="42" t="str">
        <f t="shared" ca="1" si="5"/>
        <v/>
      </c>
      <c r="AB17" s="42" t="str">
        <f t="shared" ca="1" si="5"/>
        <v/>
      </c>
      <c r="AC17" s="42" t="str">
        <f t="shared" ca="1" si="6"/>
        <v/>
      </c>
      <c r="AD17" s="42" t="str">
        <f t="shared" ca="1" si="6"/>
        <v/>
      </c>
      <c r="AE17" s="42" t="str">
        <f t="shared" ca="1" si="6"/>
        <v/>
      </c>
      <c r="AF17" s="42" t="str">
        <f t="shared" ca="1" si="6"/>
        <v/>
      </c>
      <c r="AG17" s="42" t="str">
        <f t="shared" ca="1" si="6"/>
        <v/>
      </c>
      <c r="AH17" s="42" t="str">
        <f t="shared" ca="1" si="6"/>
        <v/>
      </c>
      <c r="AI17" s="42" t="str">
        <f t="shared" ca="1" si="6"/>
        <v/>
      </c>
      <c r="AJ17" s="42" t="str">
        <f t="shared" ca="1" si="6"/>
        <v/>
      </c>
      <c r="AK17" s="42" t="str">
        <f t="shared" ca="1" si="6"/>
        <v/>
      </c>
      <c r="AL17" s="42" t="str">
        <f t="shared" ca="1" si="6"/>
        <v/>
      </c>
      <c r="AM17" s="42" t="str">
        <f t="shared" ca="1" si="7"/>
        <v/>
      </c>
      <c r="AN17" s="42" t="str">
        <f t="shared" ca="1" si="7"/>
        <v/>
      </c>
      <c r="AO17" s="42" t="str">
        <f t="shared" ca="1" si="7"/>
        <v/>
      </c>
      <c r="AP17" s="42" t="str">
        <f t="shared" ca="1" si="7"/>
        <v/>
      </c>
      <c r="AQ17" s="42" t="str">
        <f t="shared" ca="1" si="7"/>
        <v/>
      </c>
      <c r="AR17" s="42" t="str">
        <f t="shared" ca="1" si="7"/>
        <v/>
      </c>
      <c r="AS17" s="42" t="str">
        <f t="shared" ca="1" si="7"/>
        <v/>
      </c>
      <c r="AT17" s="42" t="str">
        <f t="shared" ca="1" si="7"/>
        <v/>
      </c>
      <c r="AU17" s="42" t="str">
        <f t="shared" ca="1" si="7"/>
        <v/>
      </c>
      <c r="AV17" s="42" t="str">
        <f t="shared" ca="1" si="7"/>
        <v/>
      </c>
      <c r="AW17" s="42" t="str">
        <f t="shared" ca="1" si="8"/>
        <v/>
      </c>
      <c r="AX17" s="42" t="str">
        <f t="shared" ca="1" si="8"/>
        <v/>
      </c>
      <c r="AY17" s="42" t="str">
        <f t="shared" ca="1" si="8"/>
        <v/>
      </c>
      <c r="AZ17" s="42" t="str">
        <f t="shared" ca="1" si="8"/>
        <v/>
      </c>
      <c r="BA17" s="42" t="str">
        <f t="shared" ca="1" si="8"/>
        <v/>
      </c>
      <c r="BB17" s="42" t="str">
        <f t="shared" ca="1" si="8"/>
        <v/>
      </c>
      <c r="BC17" s="43" t="str">
        <f t="shared" ca="1" si="8"/>
        <v/>
      </c>
    </row>
    <row r="18" spans="1:55" s="1" customFormat="1" ht="20.100000000000001" customHeight="1" x14ac:dyDescent="0.25">
      <c r="A18" s="14"/>
      <c r="B18" s="90" t="s">
        <v>19</v>
      </c>
      <c r="C18" s="32"/>
      <c r="D18" s="33"/>
      <c r="E18" s="79"/>
      <c r="F18" s="34" cm="1">
        <f t="array" ref="F18">_xlfn.IFS(Milestones4352[[#This Row],[Début]]=Milestones4352[[#This Row],[Fin]],1,Milestones4352[[#This Row],[Début]]&gt;Milestones4352[[#This Row],[Fin]],0,Milestones4352[[#This Row],[Début]]&lt;Milestones4352[[#This Row],[Fin]],DATEDIF(Milestones4352[[#This Row],[Début]],Milestones4352[[#This Row],[Fin]],"d")+1)</f>
        <v>1</v>
      </c>
      <c r="G18" s="34" cm="1">
        <f t="array" ref="G18">_xlfn.IFS(Milestones4352[[#This Row],[Début]]&gt;Milestones4352[[#This Row],[Fin]],0,Milestones4352[[#This Row],[Début]]&lt;=Milestones4352[[#This Row],[Fin]],DATEDIF(Milestones4352[[#This Row],[Début]],Milestones4352[[#This Row],[Fin]],"m")+1)</f>
        <v>1</v>
      </c>
      <c r="H18" s="35" t="str">
        <f t="shared" ca="1" si="3"/>
        <v/>
      </c>
      <c r="I18" s="35" t="str">
        <f t="shared" ca="1" si="4"/>
        <v/>
      </c>
      <c r="J18" s="35" t="str">
        <f t="shared" ca="1" si="4"/>
        <v/>
      </c>
      <c r="K18" s="35" t="str">
        <f t="shared" ca="1" si="4"/>
        <v/>
      </c>
      <c r="L18" s="35" t="str">
        <f t="shared" ca="1" si="4"/>
        <v/>
      </c>
      <c r="M18" s="35" t="str">
        <f t="shared" ca="1" si="4"/>
        <v/>
      </c>
      <c r="N18" s="35" t="str">
        <f t="shared" ca="1" si="4"/>
        <v/>
      </c>
      <c r="O18" s="35" t="str">
        <f t="shared" ca="1" si="4"/>
        <v/>
      </c>
      <c r="P18" s="35" t="str">
        <f t="shared" ca="1" si="4"/>
        <v/>
      </c>
      <c r="Q18" s="35" t="str">
        <f t="shared" ca="1" si="4"/>
        <v/>
      </c>
      <c r="R18" s="35" t="str">
        <f t="shared" ca="1" si="4"/>
        <v/>
      </c>
      <c r="S18" s="35" t="str">
        <f t="shared" ca="1" si="5"/>
        <v/>
      </c>
      <c r="T18" s="35" t="str">
        <f t="shared" ca="1" si="5"/>
        <v/>
      </c>
      <c r="U18" s="35" t="str">
        <f t="shared" ca="1" si="5"/>
        <v/>
      </c>
      <c r="V18" s="35" t="str">
        <f t="shared" ca="1" si="5"/>
        <v/>
      </c>
      <c r="W18" s="35" t="str">
        <f t="shared" ca="1" si="5"/>
        <v/>
      </c>
      <c r="X18" s="35" t="str">
        <f t="shared" ca="1" si="5"/>
        <v/>
      </c>
      <c r="Y18" s="35" t="str">
        <f t="shared" ca="1" si="5"/>
        <v/>
      </c>
      <c r="Z18" s="35" t="str">
        <f t="shared" ca="1" si="5"/>
        <v/>
      </c>
      <c r="AA18" s="35" t="str">
        <f t="shared" ca="1" si="5"/>
        <v/>
      </c>
      <c r="AB18" s="35" t="str">
        <f t="shared" ca="1" si="5"/>
        <v/>
      </c>
      <c r="AC18" s="35" t="str">
        <f t="shared" ca="1" si="6"/>
        <v/>
      </c>
      <c r="AD18" s="35" t="str">
        <f t="shared" ca="1" si="6"/>
        <v/>
      </c>
      <c r="AE18" s="35" t="str">
        <f t="shared" ca="1" si="6"/>
        <v/>
      </c>
      <c r="AF18" s="35" t="str">
        <f t="shared" ca="1" si="6"/>
        <v/>
      </c>
      <c r="AG18" s="35" t="str">
        <f t="shared" ca="1" si="6"/>
        <v/>
      </c>
      <c r="AH18" s="35" t="str">
        <f t="shared" ca="1" si="6"/>
        <v/>
      </c>
      <c r="AI18" s="35" t="str">
        <f t="shared" ca="1" si="6"/>
        <v/>
      </c>
      <c r="AJ18" s="35" t="str">
        <f t="shared" ca="1" si="6"/>
        <v/>
      </c>
      <c r="AK18" s="35" t="str">
        <f t="shared" ca="1" si="6"/>
        <v/>
      </c>
      <c r="AL18" s="35" t="str">
        <f t="shared" ca="1" si="6"/>
        <v/>
      </c>
      <c r="AM18" s="35" t="str">
        <f t="shared" ca="1" si="7"/>
        <v/>
      </c>
      <c r="AN18" s="35" t="str">
        <f t="shared" ca="1" si="7"/>
        <v/>
      </c>
      <c r="AO18" s="35" t="str">
        <f t="shared" ca="1" si="7"/>
        <v/>
      </c>
      <c r="AP18" s="35" t="str">
        <f t="shared" ca="1" si="7"/>
        <v/>
      </c>
      <c r="AQ18" s="35" t="str">
        <f t="shared" ca="1" si="7"/>
        <v/>
      </c>
      <c r="AR18" s="35" t="str">
        <f t="shared" ca="1" si="7"/>
        <v/>
      </c>
      <c r="AS18" s="35" t="str">
        <f t="shared" ca="1" si="7"/>
        <v/>
      </c>
      <c r="AT18" s="35" t="str">
        <f t="shared" ca="1" si="7"/>
        <v/>
      </c>
      <c r="AU18" s="35" t="str">
        <f t="shared" ca="1" si="7"/>
        <v/>
      </c>
      <c r="AV18" s="35" t="str">
        <f t="shared" ca="1" si="7"/>
        <v/>
      </c>
      <c r="AW18" s="35" t="str">
        <f t="shared" ca="1" si="8"/>
        <v/>
      </c>
      <c r="AX18" s="35" t="str">
        <f t="shared" ca="1" si="8"/>
        <v/>
      </c>
      <c r="AY18" s="35" t="str">
        <f t="shared" ca="1" si="8"/>
        <v/>
      </c>
      <c r="AZ18" s="35" t="str">
        <f t="shared" ca="1" si="8"/>
        <v/>
      </c>
      <c r="BA18" s="35" t="str">
        <f t="shared" ca="1" si="8"/>
        <v/>
      </c>
      <c r="BB18" s="35" t="str">
        <f t="shared" ca="1" si="8"/>
        <v/>
      </c>
      <c r="BC18" s="36" t="str">
        <f t="shared" ca="1" si="8"/>
        <v/>
      </c>
    </row>
    <row r="19" spans="1:55" s="1" customFormat="1" ht="20.100000000000001" customHeight="1" x14ac:dyDescent="0.25">
      <c r="A19" s="14"/>
      <c r="B19" s="91"/>
      <c r="C19" s="25" t="s">
        <v>9</v>
      </c>
      <c r="D19" s="21">
        <v>45444</v>
      </c>
      <c r="E19" s="81">
        <v>45901</v>
      </c>
      <c r="F19" s="10" cm="1">
        <f t="array" ref="F19">_xlfn.IFS(Milestones4352[[#This Row],[Début]]=Milestones4352[[#This Row],[Fin]],1,Milestones4352[[#This Row],[Début]]&gt;Milestones4352[[#This Row],[Fin]],0,Milestones4352[[#This Row],[Début]]&lt;Milestones4352[[#This Row],[Fin]],DATEDIF(Milestones4352[[#This Row],[Début]],Milestones4352[[#This Row],[Fin]],"d")+1)</f>
        <v>458</v>
      </c>
      <c r="G19" s="10" cm="1">
        <f t="array" ref="G19">_xlfn.IFS(Milestones4352[[#This Row],[Début]]&gt;Milestones4352[[#This Row],[Fin]],0,Milestones4352[[#This Row],[Début]]&lt;=Milestones4352[[#This Row],[Fin]],DATEDIF(Milestones4352[[#This Row],[Début]],Milestones4352[[#This Row],[Fin]],"m")+1)</f>
        <v>16</v>
      </c>
      <c r="H19" s="6" t="str">
        <f t="shared" ca="1" si="3"/>
        <v/>
      </c>
      <c r="I19" s="6" t="str">
        <f t="shared" ca="1" si="4"/>
        <v/>
      </c>
      <c r="J19" s="6" t="str">
        <f t="shared" ca="1" si="4"/>
        <v/>
      </c>
      <c r="K19" s="6" t="str">
        <f t="shared" ca="1" si="4"/>
        <v/>
      </c>
      <c r="L19" s="6" t="str">
        <f t="shared" ca="1" si="4"/>
        <v/>
      </c>
      <c r="M19" s="6" t="str">
        <f t="shared" ca="1" si="4"/>
        <v/>
      </c>
      <c r="N19" s="6" t="str">
        <f t="shared" ca="1" si="4"/>
        <v/>
      </c>
      <c r="O19" s="6" t="str">
        <f t="shared" ca="1" si="4"/>
        <v/>
      </c>
      <c r="P19" s="6" t="str">
        <f t="shared" ca="1" si="4"/>
        <v/>
      </c>
      <c r="Q19" s="6" t="str">
        <f t="shared" ca="1" si="4"/>
        <v/>
      </c>
      <c r="R19" s="6" t="str">
        <f t="shared" ca="1" si="4"/>
        <v/>
      </c>
      <c r="S19" s="6" t="str">
        <f t="shared" ca="1" si="5"/>
        <v/>
      </c>
      <c r="T19" s="6" t="str">
        <f t="shared" ca="1" si="5"/>
        <v/>
      </c>
      <c r="U19" s="6" t="str">
        <f t="shared" ca="1" si="5"/>
        <v/>
      </c>
      <c r="V19" s="6" t="str">
        <f t="shared" ca="1" si="5"/>
        <v/>
      </c>
      <c r="W19" s="6" t="str">
        <f t="shared" ca="1" si="5"/>
        <v/>
      </c>
      <c r="X19" s="6" t="str">
        <f t="shared" ca="1" si="5"/>
        <v/>
      </c>
      <c r="Y19" s="6" t="str">
        <f t="shared" ca="1" si="5"/>
        <v/>
      </c>
      <c r="Z19" s="6" t="str">
        <f t="shared" ca="1" si="5"/>
        <v/>
      </c>
      <c r="AA19" s="6" t="str">
        <f t="shared" ca="1" si="5"/>
        <v/>
      </c>
      <c r="AB19" s="6" t="str">
        <f t="shared" ca="1" si="5"/>
        <v/>
      </c>
      <c r="AC19" s="6" t="str">
        <f t="shared" ca="1" si="6"/>
        <v/>
      </c>
      <c r="AD19" s="6" t="str">
        <f t="shared" ca="1" si="6"/>
        <v/>
      </c>
      <c r="AE19" s="6" t="str">
        <f t="shared" ca="1" si="6"/>
        <v/>
      </c>
      <c r="AF19" s="6" t="str">
        <f t="shared" ca="1" si="6"/>
        <v/>
      </c>
      <c r="AG19" s="6" t="str">
        <f t="shared" ca="1" si="6"/>
        <v/>
      </c>
      <c r="AH19" s="6" t="str">
        <f t="shared" ca="1" si="6"/>
        <v/>
      </c>
      <c r="AI19" s="6" t="str">
        <f t="shared" ca="1" si="6"/>
        <v/>
      </c>
      <c r="AJ19" s="6" t="str">
        <f t="shared" ca="1" si="6"/>
        <v/>
      </c>
      <c r="AK19" s="6" t="str">
        <f t="shared" ca="1" si="6"/>
        <v/>
      </c>
      <c r="AL19" s="6" t="str">
        <f t="shared" ca="1" si="6"/>
        <v/>
      </c>
      <c r="AM19" s="6" t="str">
        <f t="shared" ca="1" si="7"/>
        <v/>
      </c>
      <c r="AN19" s="6" t="str">
        <f t="shared" ca="1" si="7"/>
        <v/>
      </c>
      <c r="AO19" s="6" t="str">
        <f t="shared" ca="1" si="7"/>
        <v/>
      </c>
      <c r="AP19" s="6" t="str">
        <f t="shared" ca="1" si="7"/>
        <v/>
      </c>
      <c r="AQ19" s="6" t="str">
        <f t="shared" ca="1" si="7"/>
        <v/>
      </c>
      <c r="AR19" s="6" t="str">
        <f t="shared" ca="1" si="7"/>
        <v/>
      </c>
      <c r="AS19" s="6" t="str">
        <f t="shared" ca="1" si="7"/>
        <v/>
      </c>
      <c r="AT19" s="6" t="str">
        <f t="shared" ca="1" si="7"/>
        <v/>
      </c>
      <c r="AU19" s="6" t="str">
        <f t="shared" ca="1" si="7"/>
        <v/>
      </c>
      <c r="AV19" s="6" t="str">
        <f t="shared" ca="1" si="7"/>
        <v/>
      </c>
      <c r="AW19" s="6" t="str">
        <f t="shared" ca="1" si="8"/>
        <v/>
      </c>
      <c r="AX19" s="6" t="str">
        <f t="shared" ca="1" si="8"/>
        <v/>
      </c>
      <c r="AY19" s="6" t="str">
        <f t="shared" ca="1" si="8"/>
        <v/>
      </c>
      <c r="AZ19" s="6" t="str">
        <f t="shared" ca="1" si="8"/>
        <v/>
      </c>
      <c r="BA19" s="6" t="str">
        <f t="shared" ca="1" si="8"/>
        <v/>
      </c>
      <c r="BB19" s="6" t="str">
        <f t="shared" ca="1" si="8"/>
        <v/>
      </c>
      <c r="BC19" s="37" t="str">
        <f t="shared" ca="1" si="8"/>
        <v/>
      </c>
    </row>
    <row r="20" spans="1:55" s="1" customFormat="1" ht="20.100000000000001" customHeight="1" x14ac:dyDescent="0.25">
      <c r="A20" s="14"/>
      <c r="B20" s="91"/>
      <c r="C20" s="25" t="s">
        <v>9</v>
      </c>
      <c r="D20" s="21">
        <v>45809</v>
      </c>
      <c r="E20" s="83">
        <v>46174</v>
      </c>
      <c r="F20" s="10" cm="1">
        <f t="array" ref="F20">_xlfn.IFS(Milestones4352[[#This Row],[Début]]=Milestones4352[[#This Row],[Fin]],1,Milestones4352[[#This Row],[Début]]&gt;Milestones4352[[#This Row],[Fin]],0,Milestones4352[[#This Row],[Début]]&lt;Milestones4352[[#This Row],[Fin]],DATEDIF(Milestones4352[[#This Row],[Début]],Milestones4352[[#This Row],[Fin]],"d")+1)</f>
        <v>366</v>
      </c>
      <c r="G20" s="10" cm="1">
        <f t="array" ref="G20">_xlfn.IFS(Milestones4352[[#This Row],[Début]]&gt;Milestones4352[[#This Row],[Fin]],0,Milestones4352[[#This Row],[Début]]&lt;=Milestones4352[[#This Row],[Fin]],DATEDIF(Milestones4352[[#This Row],[Début]],Milestones4352[[#This Row],[Fin]],"m")+1)</f>
        <v>13</v>
      </c>
      <c r="H20" s="6" t="str">
        <f t="shared" ca="1" si="3"/>
        <v/>
      </c>
      <c r="I20" s="6" t="str">
        <f t="shared" ca="1" si="4"/>
        <v/>
      </c>
      <c r="J20" s="6" t="str">
        <f t="shared" ca="1" si="4"/>
        <v/>
      </c>
      <c r="K20" s="6" t="str">
        <f t="shared" ca="1" si="4"/>
        <v/>
      </c>
      <c r="L20" s="6" t="str">
        <f t="shared" ca="1" si="4"/>
        <v/>
      </c>
      <c r="M20" s="6" t="str">
        <f t="shared" ca="1" si="4"/>
        <v/>
      </c>
      <c r="N20" s="6" t="str">
        <f t="shared" ca="1" si="4"/>
        <v/>
      </c>
      <c r="O20" s="6" t="str">
        <f t="shared" ca="1" si="4"/>
        <v/>
      </c>
      <c r="P20" s="6" t="str">
        <f t="shared" ca="1" si="4"/>
        <v/>
      </c>
      <c r="Q20" s="6" t="str">
        <f t="shared" ca="1" si="4"/>
        <v/>
      </c>
      <c r="R20" s="6" t="str">
        <f t="shared" ca="1" si="4"/>
        <v/>
      </c>
      <c r="S20" s="6" t="str">
        <f t="shared" ca="1" si="5"/>
        <v/>
      </c>
      <c r="T20" s="6" t="str">
        <f t="shared" ca="1" si="5"/>
        <v/>
      </c>
      <c r="U20" s="6" t="str">
        <f t="shared" ca="1" si="5"/>
        <v/>
      </c>
      <c r="V20" s="6" t="str">
        <f t="shared" ca="1" si="5"/>
        <v/>
      </c>
      <c r="W20" s="6" t="str">
        <f t="shared" ca="1" si="5"/>
        <v/>
      </c>
      <c r="X20" s="6" t="str">
        <f t="shared" ca="1" si="5"/>
        <v/>
      </c>
      <c r="Y20" s="6" t="str">
        <f t="shared" ca="1" si="5"/>
        <v/>
      </c>
      <c r="Z20" s="6" t="str">
        <f t="shared" ca="1" si="5"/>
        <v/>
      </c>
      <c r="AA20" s="6" t="str">
        <f t="shared" ca="1" si="5"/>
        <v/>
      </c>
      <c r="AB20" s="6" t="str">
        <f t="shared" ca="1" si="5"/>
        <v/>
      </c>
      <c r="AC20" s="6" t="str">
        <f t="shared" ca="1" si="6"/>
        <v/>
      </c>
      <c r="AD20" s="6" t="str">
        <f t="shared" ca="1" si="6"/>
        <v/>
      </c>
      <c r="AE20" s="6" t="str">
        <f t="shared" ca="1" si="6"/>
        <v/>
      </c>
      <c r="AF20" s="6" t="str">
        <f t="shared" ca="1" si="6"/>
        <v/>
      </c>
      <c r="AG20" s="6" t="str">
        <f t="shared" ca="1" si="6"/>
        <v/>
      </c>
      <c r="AH20" s="6" t="str">
        <f t="shared" ca="1" si="6"/>
        <v/>
      </c>
      <c r="AI20" s="6" t="str">
        <f t="shared" ca="1" si="6"/>
        <v/>
      </c>
      <c r="AJ20" s="6" t="str">
        <f t="shared" ca="1" si="6"/>
        <v/>
      </c>
      <c r="AK20" s="6" t="str">
        <f t="shared" ca="1" si="6"/>
        <v/>
      </c>
      <c r="AL20" s="6" t="str">
        <f t="shared" ca="1" si="6"/>
        <v/>
      </c>
      <c r="AM20" s="6" t="str">
        <f t="shared" ca="1" si="7"/>
        <v/>
      </c>
      <c r="AN20" s="6" t="str">
        <f t="shared" ca="1" si="7"/>
        <v/>
      </c>
      <c r="AO20" s="6" t="str">
        <f t="shared" ca="1" si="7"/>
        <v/>
      </c>
      <c r="AP20" s="6" t="str">
        <f t="shared" ca="1" si="7"/>
        <v/>
      </c>
      <c r="AQ20" s="6" t="str">
        <f t="shared" ca="1" si="7"/>
        <v/>
      </c>
      <c r="AR20" s="6" t="str">
        <f t="shared" ca="1" si="7"/>
        <v/>
      </c>
      <c r="AS20" s="6" t="str">
        <f t="shared" ca="1" si="7"/>
        <v/>
      </c>
      <c r="AT20" s="6" t="str">
        <f t="shared" ca="1" si="7"/>
        <v/>
      </c>
      <c r="AU20" s="6" t="str">
        <f t="shared" ca="1" si="7"/>
        <v/>
      </c>
      <c r="AV20" s="6" t="str">
        <f t="shared" ca="1" si="7"/>
        <v/>
      </c>
      <c r="AW20" s="6" t="str">
        <f t="shared" ca="1" si="8"/>
        <v/>
      </c>
      <c r="AX20" s="6" t="str">
        <f t="shared" ca="1" si="8"/>
        <v/>
      </c>
      <c r="AY20" s="6" t="str">
        <f t="shared" ca="1" si="8"/>
        <v/>
      </c>
      <c r="AZ20" s="6" t="str">
        <f t="shared" ca="1" si="8"/>
        <v/>
      </c>
      <c r="BA20" s="6" t="str">
        <f t="shared" ca="1" si="8"/>
        <v/>
      </c>
      <c r="BB20" s="6" t="str">
        <f t="shared" ca="1" si="8"/>
        <v/>
      </c>
      <c r="BC20" s="37" t="str">
        <f t="shared" ca="1" si="8"/>
        <v/>
      </c>
    </row>
    <row r="21" spans="1:55" s="1" customFormat="1" ht="20.100000000000001" customHeight="1" x14ac:dyDescent="0.25">
      <c r="A21" s="14"/>
      <c r="B21" s="90" t="s">
        <v>20</v>
      </c>
      <c r="C21" s="32" t="s">
        <v>9</v>
      </c>
      <c r="D21" s="33">
        <v>45657</v>
      </c>
      <c r="E21" s="79">
        <v>45901</v>
      </c>
      <c r="F21" s="34" cm="1">
        <f t="array" ref="F21">_xlfn.IFS(Milestones4352[[#This Row],[Début]]=Milestones4352[[#This Row],[Fin]],1,Milestones4352[[#This Row],[Début]]&gt;Milestones4352[[#This Row],[Fin]],0,Milestones4352[[#This Row],[Début]]&lt;Milestones4352[[#This Row],[Fin]],DATEDIF(Milestones4352[[#This Row],[Début]],Milestones4352[[#This Row],[Fin]],"d")+1)</f>
        <v>245</v>
      </c>
      <c r="G21" s="34" cm="1">
        <f t="array" ref="G21">_xlfn.IFS(Milestones4352[[#This Row],[Début]]&gt;Milestones4352[[#This Row],[Fin]],0,Milestones4352[[#This Row],[Début]]&lt;=Milestones4352[[#This Row],[Fin]],DATEDIF(Milestones4352[[#This Row],[Début]],Milestones4352[[#This Row],[Fin]],"m")+1)</f>
        <v>9</v>
      </c>
      <c r="H21" s="35" t="str">
        <f t="shared" ca="1" si="3"/>
        <v/>
      </c>
      <c r="I21" s="35" t="str">
        <f t="shared" ca="1" si="4"/>
        <v/>
      </c>
      <c r="J21" s="35" t="str">
        <f t="shared" ca="1" si="4"/>
        <v/>
      </c>
      <c r="K21" s="35" t="str">
        <f t="shared" ca="1" si="4"/>
        <v/>
      </c>
      <c r="L21" s="35" t="str">
        <f t="shared" ca="1" si="4"/>
        <v/>
      </c>
      <c r="M21" s="35" t="str">
        <f t="shared" ca="1" si="4"/>
        <v/>
      </c>
      <c r="N21" s="35" t="str">
        <f t="shared" ca="1" si="4"/>
        <v/>
      </c>
      <c r="O21" s="35" t="str">
        <f t="shared" ca="1" si="4"/>
        <v/>
      </c>
      <c r="P21" s="35" t="str">
        <f t="shared" ca="1" si="4"/>
        <v/>
      </c>
      <c r="Q21" s="35" t="str">
        <f t="shared" ca="1" si="4"/>
        <v/>
      </c>
      <c r="R21" s="35" t="str">
        <f t="shared" ca="1" si="4"/>
        <v/>
      </c>
      <c r="S21" s="35" t="str">
        <f t="shared" ca="1" si="5"/>
        <v/>
      </c>
      <c r="T21" s="35" t="str">
        <f t="shared" ca="1" si="5"/>
        <v/>
      </c>
      <c r="U21" s="35" t="str">
        <f t="shared" ca="1" si="5"/>
        <v/>
      </c>
      <c r="V21" s="35" t="str">
        <f t="shared" ca="1" si="5"/>
        <v/>
      </c>
      <c r="W21" s="35" t="str">
        <f t="shared" ca="1" si="5"/>
        <v/>
      </c>
      <c r="X21" s="35" t="str">
        <f t="shared" ca="1" si="5"/>
        <v/>
      </c>
      <c r="Y21" s="35" t="str">
        <f t="shared" ca="1" si="5"/>
        <v/>
      </c>
      <c r="Z21" s="35" t="str">
        <f t="shared" ca="1" si="5"/>
        <v/>
      </c>
      <c r="AA21" s="35" t="str">
        <f t="shared" ca="1" si="5"/>
        <v/>
      </c>
      <c r="AB21" s="35" t="str">
        <f t="shared" ca="1" si="5"/>
        <v/>
      </c>
      <c r="AC21" s="35" t="str">
        <f t="shared" ca="1" si="6"/>
        <v/>
      </c>
      <c r="AD21" s="35" t="str">
        <f t="shared" ca="1" si="6"/>
        <v/>
      </c>
      <c r="AE21" s="35" t="str">
        <f t="shared" ca="1" si="6"/>
        <v/>
      </c>
      <c r="AF21" s="35" t="str">
        <f t="shared" ca="1" si="6"/>
        <v/>
      </c>
      <c r="AG21" s="35" t="str">
        <f t="shared" ca="1" si="6"/>
        <v/>
      </c>
      <c r="AH21" s="35" t="str">
        <f t="shared" ca="1" si="6"/>
        <v/>
      </c>
      <c r="AI21" s="35" t="str">
        <f t="shared" ca="1" si="6"/>
        <v/>
      </c>
      <c r="AJ21" s="35" t="str">
        <f t="shared" ca="1" si="6"/>
        <v/>
      </c>
      <c r="AK21" s="35" t="str">
        <f t="shared" ca="1" si="6"/>
        <v/>
      </c>
      <c r="AL21" s="35" t="str">
        <f t="shared" ca="1" si="6"/>
        <v/>
      </c>
      <c r="AM21" s="35" t="str">
        <f t="shared" ca="1" si="7"/>
        <v/>
      </c>
      <c r="AN21" s="35" t="str">
        <f t="shared" ca="1" si="7"/>
        <v/>
      </c>
      <c r="AO21" s="35" t="str">
        <f t="shared" ca="1" si="7"/>
        <v/>
      </c>
      <c r="AP21" s="35" t="str">
        <f t="shared" ca="1" si="7"/>
        <v/>
      </c>
      <c r="AQ21" s="35" t="str">
        <f t="shared" ca="1" si="7"/>
        <v/>
      </c>
      <c r="AR21" s="35" t="str">
        <f t="shared" ca="1" si="7"/>
        <v/>
      </c>
      <c r="AS21" s="35" t="str">
        <f t="shared" ca="1" si="7"/>
        <v/>
      </c>
      <c r="AT21" s="35" t="str">
        <f t="shared" ca="1" si="7"/>
        <v/>
      </c>
      <c r="AU21" s="35" t="str">
        <f t="shared" ca="1" si="7"/>
        <v/>
      </c>
      <c r="AV21" s="35" t="str">
        <f t="shared" ca="1" si="7"/>
        <v/>
      </c>
      <c r="AW21" s="35" t="str">
        <f t="shared" ca="1" si="8"/>
        <v/>
      </c>
      <c r="AX21" s="35" t="str">
        <f t="shared" ca="1" si="8"/>
        <v/>
      </c>
      <c r="AY21" s="35" t="str">
        <f t="shared" ca="1" si="8"/>
        <v/>
      </c>
      <c r="AZ21" s="35" t="str">
        <f t="shared" ca="1" si="8"/>
        <v/>
      </c>
      <c r="BA21" s="35" t="str">
        <f t="shared" ca="1" si="8"/>
        <v/>
      </c>
      <c r="BB21" s="35" t="str">
        <f t="shared" ca="1" si="8"/>
        <v/>
      </c>
      <c r="BC21" s="36" t="str">
        <f t="shared" ca="1" si="8"/>
        <v/>
      </c>
    </row>
    <row r="22" spans="1:55" s="1" customFormat="1" ht="20.100000000000001" customHeight="1" x14ac:dyDescent="0.25">
      <c r="A22" s="14"/>
      <c r="B22" s="91"/>
      <c r="C22" s="25" t="s">
        <v>9</v>
      </c>
      <c r="D22" s="21">
        <v>45901</v>
      </c>
      <c r="E22" s="81">
        <v>46082</v>
      </c>
      <c r="F22" s="10" cm="1">
        <f t="array" ref="F22">_xlfn.IFS(Milestones4352[[#This Row],[Début]]=Milestones4352[[#This Row],[Fin]],1,Milestones4352[[#This Row],[Début]]&gt;Milestones4352[[#This Row],[Fin]],0,Milestones4352[[#This Row],[Début]]&lt;Milestones4352[[#This Row],[Fin]],DATEDIF(Milestones4352[[#This Row],[Début]],Milestones4352[[#This Row],[Fin]],"d")+1)</f>
        <v>182</v>
      </c>
      <c r="G22" s="10" cm="1">
        <f t="array" ref="G22">_xlfn.IFS(Milestones4352[[#This Row],[Début]]&gt;Milestones4352[[#This Row],[Fin]],0,Milestones4352[[#This Row],[Début]]&lt;=Milestones4352[[#This Row],[Fin]],DATEDIF(Milestones4352[[#This Row],[Début]],Milestones4352[[#This Row],[Fin]],"m")+1)</f>
        <v>7</v>
      </c>
      <c r="H22" s="6" t="str">
        <f t="shared" ca="1" si="3"/>
        <v/>
      </c>
      <c r="I22" s="6" t="str">
        <f t="shared" ca="1" si="4"/>
        <v/>
      </c>
      <c r="J22" s="6" t="str">
        <f t="shared" ca="1" si="4"/>
        <v/>
      </c>
      <c r="K22" s="6" t="str">
        <f t="shared" ca="1" si="4"/>
        <v/>
      </c>
      <c r="L22" s="6" t="str">
        <f t="shared" ca="1" si="4"/>
        <v/>
      </c>
      <c r="M22" s="6" t="str">
        <f t="shared" ca="1" si="4"/>
        <v/>
      </c>
      <c r="N22" s="6" t="str">
        <f t="shared" ca="1" si="4"/>
        <v/>
      </c>
      <c r="O22" s="6" t="str">
        <f t="shared" ca="1" si="4"/>
        <v/>
      </c>
      <c r="P22" s="6" t="str">
        <f t="shared" ca="1" si="4"/>
        <v/>
      </c>
      <c r="Q22" s="6" t="str">
        <f t="shared" ca="1" si="4"/>
        <v/>
      </c>
      <c r="R22" s="6" t="str">
        <f t="shared" ca="1" si="4"/>
        <v/>
      </c>
      <c r="S22" s="6" t="str">
        <f t="shared" ca="1" si="5"/>
        <v/>
      </c>
      <c r="T22" s="6" t="str">
        <f t="shared" ca="1" si="5"/>
        <v/>
      </c>
      <c r="U22" s="6" t="str">
        <f t="shared" ca="1" si="5"/>
        <v/>
      </c>
      <c r="V22" s="6" t="str">
        <f t="shared" ca="1" si="5"/>
        <v/>
      </c>
      <c r="W22" s="6" t="str">
        <f t="shared" ca="1" si="5"/>
        <v/>
      </c>
      <c r="X22" s="6" t="str">
        <f t="shared" ca="1" si="5"/>
        <v/>
      </c>
      <c r="Y22" s="6" t="str">
        <f t="shared" ca="1" si="5"/>
        <v/>
      </c>
      <c r="Z22" s="6" t="str">
        <f t="shared" ca="1" si="5"/>
        <v/>
      </c>
      <c r="AA22" s="6" t="str">
        <f t="shared" ca="1" si="5"/>
        <v/>
      </c>
      <c r="AB22" s="6" t="str">
        <f t="shared" ca="1" si="5"/>
        <v/>
      </c>
      <c r="AC22" s="6" t="str">
        <f t="shared" ca="1" si="6"/>
        <v/>
      </c>
      <c r="AD22" s="6" t="str">
        <f t="shared" ca="1" si="6"/>
        <v/>
      </c>
      <c r="AE22" s="6" t="str">
        <f t="shared" ca="1" si="6"/>
        <v/>
      </c>
      <c r="AF22" s="6" t="str">
        <f t="shared" ca="1" si="6"/>
        <v/>
      </c>
      <c r="AG22" s="6" t="str">
        <f t="shared" ca="1" si="6"/>
        <v/>
      </c>
      <c r="AH22" s="6" t="str">
        <f t="shared" ca="1" si="6"/>
        <v/>
      </c>
      <c r="AI22" s="6" t="str">
        <f t="shared" ca="1" si="6"/>
        <v/>
      </c>
      <c r="AJ22" s="6" t="str">
        <f t="shared" ca="1" si="6"/>
        <v/>
      </c>
      <c r="AK22" s="6" t="str">
        <f t="shared" ca="1" si="6"/>
        <v/>
      </c>
      <c r="AL22" s="6" t="str">
        <f t="shared" ca="1" si="6"/>
        <v/>
      </c>
      <c r="AM22" s="6" t="str">
        <f t="shared" ca="1" si="7"/>
        <v/>
      </c>
      <c r="AN22" s="6" t="str">
        <f t="shared" ca="1" si="7"/>
        <v/>
      </c>
      <c r="AO22" s="6" t="str">
        <f t="shared" ca="1" si="7"/>
        <v/>
      </c>
      <c r="AP22" s="6" t="str">
        <f t="shared" ca="1" si="7"/>
        <v/>
      </c>
      <c r="AQ22" s="6" t="str">
        <f t="shared" ca="1" si="7"/>
        <v/>
      </c>
      <c r="AR22" s="6" t="str">
        <f t="shared" ca="1" si="7"/>
        <v/>
      </c>
      <c r="AS22" s="6" t="str">
        <f t="shared" ca="1" si="7"/>
        <v/>
      </c>
      <c r="AT22" s="6" t="str">
        <f t="shared" ca="1" si="7"/>
        <v/>
      </c>
      <c r="AU22" s="6" t="str">
        <f t="shared" ca="1" si="7"/>
        <v/>
      </c>
      <c r="AV22" s="6" t="str">
        <f t="shared" ca="1" si="7"/>
        <v/>
      </c>
      <c r="AW22" s="6" t="str">
        <f t="shared" ca="1" si="8"/>
        <v/>
      </c>
      <c r="AX22" s="6" t="str">
        <f t="shared" ca="1" si="8"/>
        <v/>
      </c>
      <c r="AY22" s="6" t="str">
        <f t="shared" ca="1" si="8"/>
        <v/>
      </c>
      <c r="AZ22" s="6" t="str">
        <f t="shared" ca="1" si="8"/>
        <v/>
      </c>
      <c r="BA22" s="6" t="str">
        <f t="shared" ca="1" si="8"/>
        <v/>
      </c>
      <c r="BB22" s="6" t="str">
        <f t="shared" ca="1" si="8"/>
        <v/>
      </c>
      <c r="BC22" s="37" t="str">
        <f t="shared" ca="1" si="8"/>
        <v/>
      </c>
    </row>
    <row r="23" spans="1:55" s="1" customFormat="1" ht="20.100000000000001" customHeight="1" x14ac:dyDescent="0.25">
      <c r="A23" s="14"/>
      <c r="B23" s="91"/>
      <c r="C23" s="25" t="s">
        <v>9</v>
      </c>
      <c r="D23" s="21">
        <v>46082</v>
      </c>
      <c r="E23" s="81">
        <v>46296</v>
      </c>
      <c r="F23" s="10" cm="1">
        <f t="array" ref="F23">_xlfn.IFS(Milestones4352[[#This Row],[Début]]=Milestones4352[[#This Row],[Fin]],1,Milestones4352[[#This Row],[Début]]&gt;Milestones4352[[#This Row],[Fin]],0,Milestones4352[[#This Row],[Début]]&lt;Milestones4352[[#This Row],[Fin]],DATEDIF(Milestones4352[[#This Row],[Début]],Milestones4352[[#This Row],[Fin]],"d")+1)</f>
        <v>215</v>
      </c>
      <c r="G23" s="10" cm="1">
        <f t="array" ref="G23">_xlfn.IFS(Milestones4352[[#This Row],[Début]]&gt;Milestones4352[[#This Row],[Fin]],0,Milestones4352[[#This Row],[Début]]&lt;=Milestones4352[[#This Row],[Fin]],DATEDIF(Milestones4352[[#This Row],[Début]],Milestones4352[[#This Row],[Fin]],"m")+1)</f>
        <v>8</v>
      </c>
      <c r="H23" s="6" t="str">
        <f t="shared" ca="1" si="3"/>
        <v/>
      </c>
      <c r="I23" s="6" t="str">
        <f t="shared" ca="1" si="4"/>
        <v/>
      </c>
      <c r="J23" s="6" t="str">
        <f t="shared" ca="1" si="4"/>
        <v/>
      </c>
      <c r="K23" s="6" t="str">
        <f t="shared" ca="1" si="4"/>
        <v/>
      </c>
      <c r="L23" s="6" t="str">
        <f t="shared" ca="1" si="4"/>
        <v/>
      </c>
      <c r="M23" s="6" t="str">
        <f t="shared" ca="1" si="4"/>
        <v/>
      </c>
      <c r="N23" s="6" t="str">
        <f t="shared" ca="1" si="4"/>
        <v/>
      </c>
      <c r="O23" s="6" t="str">
        <f t="shared" ca="1" si="4"/>
        <v/>
      </c>
      <c r="P23" s="6" t="str">
        <f t="shared" ca="1" si="4"/>
        <v/>
      </c>
      <c r="Q23" s="6" t="str">
        <f t="shared" ca="1" si="4"/>
        <v/>
      </c>
      <c r="R23" s="6" t="str">
        <f t="shared" ca="1" si="4"/>
        <v/>
      </c>
      <c r="S23" s="6" t="str">
        <f t="shared" ca="1" si="5"/>
        <v/>
      </c>
      <c r="T23" s="6" t="str">
        <f t="shared" ca="1" si="5"/>
        <v/>
      </c>
      <c r="U23" s="6" t="str">
        <f t="shared" ca="1" si="5"/>
        <v/>
      </c>
      <c r="V23" s="6" t="str">
        <f t="shared" ca="1" si="5"/>
        <v/>
      </c>
      <c r="W23" s="6" t="str">
        <f t="shared" ca="1" si="5"/>
        <v/>
      </c>
      <c r="X23" s="6" t="str">
        <f t="shared" ca="1" si="5"/>
        <v/>
      </c>
      <c r="Y23" s="6" t="str">
        <f t="shared" ca="1" si="5"/>
        <v/>
      </c>
      <c r="Z23" s="6" t="str">
        <f t="shared" ca="1" si="5"/>
        <v/>
      </c>
      <c r="AA23" s="6" t="str">
        <f t="shared" ca="1" si="5"/>
        <v/>
      </c>
      <c r="AB23" s="6" t="str">
        <f t="shared" ca="1" si="5"/>
        <v/>
      </c>
      <c r="AC23" s="6" t="str">
        <f t="shared" ca="1" si="6"/>
        <v/>
      </c>
      <c r="AD23" s="6" t="str">
        <f t="shared" ca="1" si="6"/>
        <v/>
      </c>
      <c r="AE23" s="6" t="str">
        <f t="shared" ca="1" si="6"/>
        <v/>
      </c>
      <c r="AF23" s="6" t="str">
        <f t="shared" ca="1" si="6"/>
        <v/>
      </c>
      <c r="AG23" s="6" t="str">
        <f t="shared" ca="1" si="6"/>
        <v/>
      </c>
      <c r="AH23" s="6" t="str">
        <f t="shared" ca="1" si="6"/>
        <v/>
      </c>
      <c r="AI23" s="6" t="str">
        <f t="shared" ca="1" si="6"/>
        <v/>
      </c>
      <c r="AJ23" s="6" t="str">
        <f t="shared" ca="1" si="6"/>
        <v/>
      </c>
      <c r="AK23" s="6" t="str">
        <f t="shared" ca="1" si="6"/>
        <v/>
      </c>
      <c r="AL23" s="6" t="str">
        <f t="shared" ca="1" si="6"/>
        <v/>
      </c>
      <c r="AM23" s="6" t="str">
        <f t="shared" ca="1" si="7"/>
        <v/>
      </c>
      <c r="AN23" s="6" t="str">
        <f t="shared" ca="1" si="7"/>
        <v/>
      </c>
      <c r="AO23" s="6" t="str">
        <f t="shared" ca="1" si="7"/>
        <v/>
      </c>
      <c r="AP23" s="6" t="str">
        <f t="shared" ca="1" si="7"/>
        <v/>
      </c>
      <c r="AQ23" s="6" t="str">
        <f t="shared" ca="1" si="7"/>
        <v/>
      </c>
      <c r="AR23" s="6" t="str">
        <f t="shared" ca="1" si="7"/>
        <v/>
      </c>
      <c r="AS23" s="6" t="str">
        <f t="shared" ca="1" si="7"/>
        <v/>
      </c>
      <c r="AT23" s="6" t="str">
        <f t="shared" ca="1" si="7"/>
        <v/>
      </c>
      <c r="AU23" s="6" t="str">
        <f t="shared" ca="1" si="7"/>
        <v/>
      </c>
      <c r="AV23" s="6" t="str">
        <f t="shared" ca="1" si="7"/>
        <v/>
      </c>
      <c r="AW23" s="6" t="str">
        <f t="shared" ca="1" si="8"/>
        <v/>
      </c>
      <c r="AX23" s="6" t="str">
        <f t="shared" ca="1" si="8"/>
        <v/>
      </c>
      <c r="AY23" s="6" t="str">
        <f t="shared" ca="1" si="8"/>
        <v/>
      </c>
      <c r="AZ23" s="6" t="str">
        <f t="shared" ca="1" si="8"/>
        <v/>
      </c>
      <c r="BA23" s="6" t="str">
        <f t="shared" ca="1" si="8"/>
        <v/>
      </c>
      <c r="BB23" s="6" t="str">
        <f t="shared" ca="1" si="8"/>
        <v/>
      </c>
      <c r="BC23" s="37" t="str">
        <f t="shared" ca="1" si="8"/>
        <v/>
      </c>
    </row>
    <row r="24" spans="1:55" s="1" customFormat="1" ht="20.100000000000001" customHeight="1" x14ac:dyDescent="0.25">
      <c r="A24" s="14"/>
      <c r="B24" s="92"/>
      <c r="C24" s="58" t="s">
        <v>9</v>
      </c>
      <c r="D24" s="49">
        <v>46296</v>
      </c>
      <c r="E24" s="83">
        <v>46752</v>
      </c>
      <c r="F24" s="50" cm="1">
        <f t="array" ref="F24">_xlfn.IFS(Milestones4352[[#This Row],[Début]]=Milestones4352[[#This Row],[Fin]],1,Milestones4352[[#This Row],[Début]]&gt;Milestones4352[[#This Row],[Fin]],0,Milestones4352[[#This Row],[Début]]&lt;Milestones4352[[#This Row],[Fin]],DATEDIF(Milestones4352[[#This Row],[Début]],Milestones4352[[#This Row],[Fin]],"d")+1)</f>
        <v>457</v>
      </c>
      <c r="G24" s="50" cm="1">
        <f t="array" ref="G24">_xlfn.IFS(Milestones4352[[#This Row],[Début]]&gt;Milestones4352[[#This Row],[Fin]],0,Milestones4352[[#This Row],[Début]]&lt;=Milestones4352[[#This Row],[Fin]],DATEDIF(Milestones4352[[#This Row],[Début]],Milestones4352[[#This Row],[Fin]],"m")+1)</f>
        <v>15</v>
      </c>
      <c r="H24" s="42" t="str">
        <f t="shared" ca="1" si="3"/>
        <v/>
      </c>
      <c r="I24" s="42" t="str">
        <f t="shared" ca="1" si="4"/>
        <v/>
      </c>
      <c r="J24" s="42" t="str">
        <f t="shared" ca="1" si="4"/>
        <v/>
      </c>
      <c r="K24" s="42" t="str">
        <f t="shared" ca="1" si="4"/>
        <v/>
      </c>
      <c r="L24" s="42" t="str">
        <f t="shared" ca="1" si="4"/>
        <v/>
      </c>
      <c r="M24" s="42" t="str">
        <f t="shared" ca="1" si="4"/>
        <v/>
      </c>
      <c r="N24" s="42" t="str">
        <f t="shared" ca="1" si="4"/>
        <v/>
      </c>
      <c r="O24" s="42" t="str">
        <f t="shared" ca="1" si="4"/>
        <v/>
      </c>
      <c r="P24" s="42" t="str">
        <f t="shared" ca="1" si="4"/>
        <v/>
      </c>
      <c r="Q24" s="42" t="str">
        <f t="shared" ca="1" si="4"/>
        <v/>
      </c>
      <c r="R24" s="42" t="str">
        <f t="shared" ca="1" si="4"/>
        <v/>
      </c>
      <c r="S24" s="42" t="str">
        <f t="shared" ca="1" si="5"/>
        <v/>
      </c>
      <c r="T24" s="42" t="str">
        <f t="shared" ca="1" si="5"/>
        <v/>
      </c>
      <c r="U24" s="42" t="str">
        <f t="shared" ca="1" si="5"/>
        <v/>
      </c>
      <c r="V24" s="42" t="str">
        <f t="shared" ca="1" si="5"/>
        <v/>
      </c>
      <c r="W24" s="42" t="str">
        <f t="shared" ca="1" si="5"/>
        <v/>
      </c>
      <c r="X24" s="42" t="str">
        <f t="shared" ca="1" si="5"/>
        <v/>
      </c>
      <c r="Y24" s="42" t="str">
        <f t="shared" ca="1" si="5"/>
        <v/>
      </c>
      <c r="Z24" s="42" t="str">
        <f t="shared" ca="1" si="5"/>
        <v/>
      </c>
      <c r="AA24" s="42" t="str">
        <f t="shared" ca="1" si="5"/>
        <v/>
      </c>
      <c r="AB24" s="42" t="str">
        <f t="shared" ca="1" si="5"/>
        <v/>
      </c>
      <c r="AC24" s="42" t="str">
        <f t="shared" ca="1" si="6"/>
        <v/>
      </c>
      <c r="AD24" s="42" t="str">
        <f t="shared" ca="1" si="6"/>
        <v/>
      </c>
      <c r="AE24" s="42" t="str">
        <f t="shared" ca="1" si="6"/>
        <v/>
      </c>
      <c r="AF24" s="42" t="str">
        <f t="shared" ca="1" si="6"/>
        <v/>
      </c>
      <c r="AG24" s="42" t="str">
        <f t="shared" ca="1" si="6"/>
        <v/>
      </c>
      <c r="AH24" s="42" t="str">
        <f t="shared" ca="1" si="6"/>
        <v/>
      </c>
      <c r="AI24" s="42" t="str">
        <f t="shared" ca="1" si="6"/>
        <v/>
      </c>
      <c r="AJ24" s="42" t="str">
        <f t="shared" ca="1" si="6"/>
        <v/>
      </c>
      <c r="AK24" s="42" t="str">
        <f t="shared" ca="1" si="6"/>
        <v/>
      </c>
      <c r="AL24" s="42" t="str">
        <f t="shared" ca="1" si="6"/>
        <v/>
      </c>
      <c r="AM24" s="42" t="str">
        <f t="shared" ca="1" si="7"/>
        <v/>
      </c>
      <c r="AN24" s="42" t="str">
        <f t="shared" ca="1" si="7"/>
        <v/>
      </c>
      <c r="AO24" s="42" t="str">
        <f t="shared" ca="1" si="7"/>
        <v/>
      </c>
      <c r="AP24" s="42" t="str">
        <f t="shared" ca="1" si="7"/>
        <v/>
      </c>
      <c r="AQ24" s="42" t="str">
        <f t="shared" ca="1" si="7"/>
        <v/>
      </c>
      <c r="AR24" s="42" t="str">
        <f t="shared" ca="1" si="7"/>
        <v/>
      </c>
      <c r="AS24" s="42" t="str">
        <f t="shared" ca="1" si="7"/>
        <v/>
      </c>
      <c r="AT24" s="42" t="str">
        <f t="shared" ca="1" si="7"/>
        <v/>
      </c>
      <c r="AU24" s="42" t="str">
        <f t="shared" ca="1" si="7"/>
        <v/>
      </c>
      <c r="AV24" s="42" t="str">
        <f t="shared" ca="1" si="7"/>
        <v/>
      </c>
      <c r="AW24" s="42" t="str">
        <f t="shared" ca="1" si="8"/>
        <v/>
      </c>
      <c r="AX24" s="42" t="str">
        <f t="shared" ca="1" si="8"/>
        <v/>
      </c>
      <c r="AY24" s="42" t="str">
        <f t="shared" ca="1" si="8"/>
        <v/>
      </c>
      <c r="AZ24" s="42" t="str">
        <f t="shared" ca="1" si="8"/>
        <v/>
      </c>
      <c r="BA24" s="42" t="str">
        <f t="shared" ca="1" si="8"/>
        <v/>
      </c>
      <c r="BB24" s="42" t="str">
        <f t="shared" ca="1" si="8"/>
        <v/>
      </c>
      <c r="BC24" s="43" t="str">
        <f t="shared" ca="1" si="8"/>
        <v/>
      </c>
    </row>
    <row r="25" spans="1:55" s="1" customFormat="1" ht="15" customHeight="1" x14ac:dyDescent="0.25">
      <c r="A25" s="14"/>
      <c r="B25" s="75" t="s">
        <v>14</v>
      </c>
      <c r="C25" s="25"/>
      <c r="D25" s="21"/>
      <c r="E25" s="81"/>
      <c r="F25" s="10" cm="1">
        <f t="array" ref="F25">_xlfn.IFS(Milestones4352[[#This Row],[Début]]=Milestones4352[[#This Row],[Fin]],1,Milestones4352[[#This Row],[Début]]&gt;Milestones4352[[#This Row],[Fin]],0,Milestones4352[[#This Row],[Début]]&lt;Milestones4352[[#This Row],[Fin]],DATEDIF(Milestones4352[[#This Row],[Début]],Milestones4352[[#This Row],[Fin]],"d")+1)</f>
        <v>1</v>
      </c>
      <c r="G25" s="10" cm="1">
        <f t="array" ref="G25">_xlfn.IFS(Milestones4352[[#This Row],[Début]]&gt;Milestones4352[[#This Row],[Fin]],0,Milestones4352[[#This Row],[Début]]&lt;=Milestones4352[[#This Row],[Fin]],DATEDIF(Milestones4352[[#This Row],[Début]],Milestones4352[[#This Row],[Fin]],"m")+1)</f>
        <v>1</v>
      </c>
      <c r="H25" s="6" t="str">
        <f t="shared" ca="1" si="3"/>
        <v/>
      </c>
      <c r="I25" s="6" t="str">
        <f t="shared" ca="1" si="4"/>
        <v/>
      </c>
      <c r="J25" s="6" t="str">
        <f t="shared" ca="1" si="4"/>
        <v/>
      </c>
      <c r="K25" s="6" t="str">
        <f t="shared" ca="1" si="4"/>
        <v/>
      </c>
      <c r="L25" s="6" t="str">
        <f t="shared" ca="1" si="4"/>
        <v/>
      </c>
      <c r="M25" s="6" t="str">
        <f t="shared" ca="1" si="4"/>
        <v/>
      </c>
      <c r="N25" s="6" t="str">
        <f t="shared" ca="1" si="4"/>
        <v/>
      </c>
      <c r="O25" s="6" t="str">
        <f t="shared" ca="1" si="4"/>
        <v/>
      </c>
      <c r="P25" s="6" t="str">
        <f t="shared" ca="1" si="4"/>
        <v/>
      </c>
      <c r="Q25" s="6" t="str">
        <f t="shared" ca="1" si="4"/>
        <v/>
      </c>
      <c r="R25" s="28" t="str">
        <f t="shared" ca="1" si="4"/>
        <v/>
      </c>
      <c r="S25" s="6" t="str">
        <f t="shared" ca="1" si="5"/>
        <v/>
      </c>
      <c r="T25" s="6" t="str">
        <f t="shared" ca="1" si="5"/>
        <v/>
      </c>
      <c r="U25" s="6" t="str">
        <f t="shared" ca="1" si="5"/>
        <v/>
      </c>
      <c r="V25" s="6" t="str">
        <f t="shared" ca="1" si="5"/>
        <v/>
      </c>
      <c r="W25" s="6" t="str">
        <f t="shared" ca="1" si="5"/>
        <v/>
      </c>
      <c r="X25" s="6" t="str">
        <f t="shared" ca="1" si="5"/>
        <v/>
      </c>
      <c r="Y25" s="6" t="str">
        <f t="shared" ca="1" si="5"/>
        <v/>
      </c>
      <c r="Z25" s="6" t="str">
        <f t="shared" ca="1" si="5"/>
        <v/>
      </c>
      <c r="AA25" s="6" t="str">
        <f t="shared" ca="1" si="5"/>
        <v/>
      </c>
      <c r="AB25" s="6" t="str">
        <f t="shared" ca="1" si="5"/>
        <v/>
      </c>
      <c r="AC25" s="6" t="str">
        <f t="shared" ca="1" si="6"/>
        <v/>
      </c>
      <c r="AD25" s="6" t="str">
        <f t="shared" ca="1" si="6"/>
        <v/>
      </c>
      <c r="AE25" s="6" t="str">
        <f t="shared" ca="1" si="6"/>
        <v/>
      </c>
      <c r="AF25" s="6" t="str">
        <f t="shared" ca="1" si="6"/>
        <v/>
      </c>
      <c r="AG25" s="6" t="str">
        <f t="shared" ca="1" si="6"/>
        <v/>
      </c>
      <c r="AH25" s="6" t="str">
        <f t="shared" ca="1" si="6"/>
        <v/>
      </c>
      <c r="AI25" s="6" t="str">
        <f t="shared" ca="1" si="6"/>
        <v/>
      </c>
      <c r="AJ25" s="6" t="str">
        <f t="shared" ca="1" si="6"/>
        <v/>
      </c>
      <c r="AK25" s="6" t="str">
        <f t="shared" ca="1" si="6"/>
        <v/>
      </c>
      <c r="AL25" s="6" t="str">
        <f t="shared" ca="1" si="6"/>
        <v/>
      </c>
      <c r="AM25" s="6" t="str">
        <f t="shared" ca="1" si="7"/>
        <v/>
      </c>
      <c r="AN25" s="6" t="str">
        <f t="shared" ca="1" si="7"/>
        <v/>
      </c>
      <c r="AO25" s="6" t="str">
        <f t="shared" ca="1" si="7"/>
        <v/>
      </c>
      <c r="AP25" s="6" t="str">
        <f t="shared" ca="1" si="7"/>
        <v/>
      </c>
      <c r="AQ25" s="6" t="str">
        <f t="shared" ca="1" si="7"/>
        <v/>
      </c>
      <c r="AR25" s="6" t="str">
        <f t="shared" ca="1" si="7"/>
        <v/>
      </c>
      <c r="AS25" s="6" t="str">
        <f t="shared" ca="1" si="7"/>
        <v/>
      </c>
      <c r="AT25" s="6" t="str">
        <f t="shared" ca="1" si="7"/>
        <v/>
      </c>
      <c r="AU25" s="6" t="str">
        <f t="shared" ca="1" si="7"/>
        <v/>
      </c>
      <c r="AV25" s="6" t="str">
        <f t="shared" ca="1" si="7"/>
        <v/>
      </c>
      <c r="AW25" s="28" t="str">
        <f t="shared" ca="1" si="8"/>
        <v/>
      </c>
      <c r="AX25" s="6" t="str">
        <f t="shared" ca="1" si="8"/>
        <v/>
      </c>
      <c r="AY25" s="6" t="str">
        <f t="shared" ca="1" si="8"/>
        <v/>
      </c>
      <c r="AZ25" s="6" t="str">
        <f t="shared" ca="1" si="8"/>
        <v/>
      </c>
      <c r="BA25" s="6" t="str">
        <f t="shared" ca="1" si="8"/>
        <v/>
      </c>
      <c r="BB25" s="6" t="str">
        <f t="shared" ca="1" si="8"/>
        <v/>
      </c>
      <c r="BC25" s="37" t="str">
        <f t="shared" ca="1" si="8"/>
        <v/>
      </c>
    </row>
    <row r="26" spans="1:55" s="1" customFormat="1" ht="15" customHeight="1" x14ac:dyDescent="0.25">
      <c r="A26" s="14"/>
      <c r="B26" s="76" t="s">
        <v>16</v>
      </c>
      <c r="C26" s="48"/>
      <c r="D26" s="49"/>
      <c r="E26" s="83"/>
      <c r="F26" s="50" cm="1">
        <f t="array" ref="F26">_xlfn.IFS(Milestones4352[[#This Row],[Début]]=Milestones4352[[#This Row],[Fin]],1,Milestones4352[[#This Row],[Début]]&gt;Milestones4352[[#This Row],[Fin]],0,Milestones4352[[#This Row],[Début]]&lt;Milestones4352[[#This Row],[Fin]],DATEDIF(Milestones4352[[#This Row],[Début]],Milestones4352[[#This Row],[Fin]],"d")+1)</f>
        <v>1</v>
      </c>
      <c r="G26" s="50" cm="1">
        <f t="array" ref="G26">_xlfn.IFS(Milestones4352[[#This Row],[Début]]&gt;Milestones4352[[#This Row],[Fin]],0,Milestones4352[[#This Row],[Début]]&lt;=Milestones4352[[#This Row],[Fin]],DATEDIF(Milestones4352[[#This Row],[Début]],Milestones4352[[#This Row],[Fin]],"m")+1)</f>
        <v>1</v>
      </c>
      <c r="H26" s="42" t="str">
        <f t="shared" ca="1" si="3"/>
        <v/>
      </c>
      <c r="I26" s="42" t="str">
        <f t="shared" ca="1" si="4"/>
        <v/>
      </c>
      <c r="J26" s="42" t="str">
        <f t="shared" ca="1" si="4"/>
        <v/>
      </c>
      <c r="K26" s="42" t="str">
        <f t="shared" ca="1" si="4"/>
        <v/>
      </c>
      <c r="L26" s="42" t="str">
        <f t="shared" ca="1" si="4"/>
        <v/>
      </c>
      <c r="M26" s="42" t="str">
        <f t="shared" ca="1" si="4"/>
        <v/>
      </c>
      <c r="N26" s="42" t="str">
        <f t="shared" ref="N26:R26" ca="1" si="9">IF(AND($C26="Livrable",N$6&gt;=$D26,N$6&lt;=$D26+$F26-1),2,IF(AND($C26="Jalon",N$6&gt;=$D26,N$6&lt;=$D26+$F26-1),1,""))</f>
        <v/>
      </c>
      <c r="O26" s="42" t="str">
        <f t="shared" ca="1" si="9"/>
        <v/>
      </c>
      <c r="P26" s="42" t="str">
        <f t="shared" ca="1" si="9"/>
        <v/>
      </c>
      <c r="Q26" s="42" t="str">
        <f t="shared" ca="1" si="9"/>
        <v/>
      </c>
      <c r="R26" s="42" t="str">
        <f t="shared" ca="1" si="9"/>
        <v/>
      </c>
      <c r="S26" s="42" t="str">
        <f t="shared" ca="1" si="5"/>
        <v/>
      </c>
      <c r="T26" s="42" t="str">
        <f t="shared" ca="1" si="5"/>
        <v/>
      </c>
      <c r="U26" s="42" t="str">
        <f t="shared" ca="1" si="5"/>
        <v/>
      </c>
      <c r="V26" s="42" t="str">
        <f t="shared" ca="1" si="5"/>
        <v/>
      </c>
      <c r="W26" s="42" t="str">
        <f t="shared" ca="1" si="5"/>
        <v/>
      </c>
      <c r="X26" s="42" t="str">
        <f t="shared" ref="X26:AB26" ca="1" si="10">IF(AND($C26="Livrable",X$6&gt;=$D26,X$6&lt;=$D26+$F26-1),2,IF(AND($C26="Jalon",X$6&gt;=$D26,X$6&lt;=$D26+$F26-1),1,""))</f>
        <v/>
      </c>
      <c r="Y26" s="42" t="str">
        <f t="shared" ca="1" si="10"/>
        <v/>
      </c>
      <c r="Z26" s="77" t="str">
        <f t="shared" ca="1" si="10"/>
        <v/>
      </c>
      <c r="AA26" s="42" t="str">
        <f t="shared" ca="1" si="10"/>
        <v/>
      </c>
      <c r="AB26" s="42" t="str">
        <f t="shared" ca="1" si="10"/>
        <v/>
      </c>
      <c r="AC26" s="42" t="str">
        <f t="shared" ca="1" si="6"/>
        <v/>
      </c>
      <c r="AD26" s="42" t="str">
        <f t="shared" ca="1" si="6"/>
        <v/>
      </c>
      <c r="AE26" s="42" t="str">
        <f t="shared" ca="1" si="6"/>
        <v/>
      </c>
      <c r="AF26" s="42" t="str">
        <f t="shared" ca="1" si="6"/>
        <v/>
      </c>
      <c r="AG26" s="42" t="str">
        <f t="shared" ca="1" si="6"/>
        <v/>
      </c>
      <c r="AH26" s="42" t="str">
        <f t="shared" ref="AH26:AL26" ca="1" si="11">IF(AND($C26="Livrable",AH$6&gt;=$D26,AH$6&lt;=$D26+$F26-1),2,IF(AND($C26="Jalon",AH$6&gt;=$D26,AH$6&lt;=$D26+$F26-1),1,""))</f>
        <v/>
      </c>
      <c r="AI26" s="42" t="str">
        <f t="shared" ca="1" si="11"/>
        <v/>
      </c>
      <c r="AJ26" s="77" t="str">
        <f t="shared" ca="1" si="11"/>
        <v/>
      </c>
      <c r="AK26" s="42" t="str">
        <f t="shared" ca="1" si="11"/>
        <v/>
      </c>
      <c r="AL26" s="42" t="str">
        <f t="shared" ca="1" si="11"/>
        <v/>
      </c>
      <c r="AM26" s="42" t="str">
        <f t="shared" ca="1" si="7"/>
        <v/>
      </c>
      <c r="AN26" s="42" t="str">
        <f t="shared" ca="1" si="7"/>
        <v/>
      </c>
      <c r="AO26" s="42" t="str">
        <f t="shared" ca="1" si="7"/>
        <v/>
      </c>
      <c r="AP26" s="42" t="str">
        <f t="shared" ca="1" si="7"/>
        <v/>
      </c>
      <c r="AQ26" s="42" t="str">
        <f t="shared" ca="1" si="7"/>
        <v/>
      </c>
      <c r="AR26" s="42" t="str">
        <f t="shared" ref="AR26:AV26" ca="1" si="12">IF(AND($C26="Livrable",AR$6&gt;=$D26,AR$6&lt;=$D26+$F26-1),2,IF(AND($C26="Jalon",AR$6&gt;=$D26,AR$6&lt;=$D26+$F26-1),1,""))</f>
        <v/>
      </c>
      <c r="AS26" s="42" t="str">
        <f t="shared" ca="1" si="12"/>
        <v/>
      </c>
      <c r="AT26" s="42" t="str">
        <f t="shared" ca="1" si="12"/>
        <v/>
      </c>
      <c r="AU26" s="42" t="str">
        <f t="shared" ca="1" si="12"/>
        <v/>
      </c>
      <c r="AV26" s="42" t="str">
        <f t="shared" ca="1" si="12"/>
        <v/>
      </c>
      <c r="AW26" s="42" t="str">
        <f t="shared" ca="1" si="8"/>
        <v/>
      </c>
      <c r="AX26" s="42" t="str">
        <f t="shared" ca="1" si="8"/>
        <v/>
      </c>
      <c r="AY26" s="42" t="str">
        <f t="shared" ca="1" si="8"/>
        <v/>
      </c>
      <c r="AZ26" s="42" t="str">
        <f t="shared" ca="1" si="8"/>
        <v/>
      </c>
      <c r="BA26" s="42" t="str">
        <f t="shared" ca="1" si="8"/>
        <v/>
      </c>
      <c r="BB26" s="77" t="str">
        <f t="shared" ca="1" si="8"/>
        <v/>
      </c>
      <c r="BC26" s="78" t="str">
        <f t="shared" ca="1" si="8"/>
        <v/>
      </c>
    </row>
    <row r="27" spans="1:55" ht="30" customHeight="1" x14ac:dyDescent="0.25">
      <c r="F27" s="22"/>
      <c r="G27" s="22"/>
    </row>
  </sheetData>
  <mergeCells count="12">
    <mergeCell ref="B10:B13"/>
    <mergeCell ref="B14:B17"/>
    <mergeCell ref="B18:B20"/>
    <mergeCell ref="B21:B24"/>
    <mergeCell ref="AF4:AQ4"/>
    <mergeCell ref="AR4:BC4"/>
    <mergeCell ref="H2:K2"/>
    <mergeCell ref="R2:U2"/>
    <mergeCell ref="M2:P2"/>
    <mergeCell ref="H1:AB1"/>
    <mergeCell ref="H4:S4"/>
    <mergeCell ref="T4:AE4"/>
  </mergeCells>
  <phoneticPr fontId="14" type="noConversion"/>
  <conditionalFormatting sqref="H8:BC9">
    <cfRule type="expression" dxfId="10" priority="1" stopIfTrue="1">
      <formula>AND($C8="Objectif opérationnel",H$6&gt;=$D8,H$6&lt;=$D8+$F8-1)</formula>
    </cfRule>
    <cfRule type="expression" dxfId="9" priority="2">
      <formula>AND(TODAY()&gt;=H$6,TODAY()&lt;I$6)</formula>
    </cfRule>
    <cfRule type="expression" dxfId="8" priority="3" stopIfTrue="1">
      <formula>AND($C8="Objectif stratégique",H$6&gt;=$D8,H$6&lt;=$D8+$F8-1)</formula>
    </cfRule>
    <cfRule type="expression" dxfId="7" priority="4" stopIfTrue="1">
      <formula>AND($C8="Action",H$6&gt;=$D8,H$6&lt;=$D8+$F8-1)</formula>
    </cfRule>
  </conditionalFormatting>
  <conditionalFormatting sqref="H10:BC26">
    <cfRule type="expression" dxfId="6" priority="31" stopIfTrue="1">
      <formula>AND($C10="Objectif opérationnel",H$6&gt;=$D10,H$6&lt;=$D10+$F10-1)</formula>
    </cfRule>
    <cfRule type="expression" dxfId="5" priority="44">
      <formula>AND(TODAY()&gt;=H$6,TODAY()&lt;I$6)</formula>
    </cfRule>
    <cfRule type="expression" dxfId="4" priority="68" stopIfTrue="1">
      <formula>AND($C10="Objectif stratégique",H$6&gt;=$D10,H$6&lt;=$D10+$F10-1)</formula>
    </cfRule>
    <cfRule type="expression" dxfId="3" priority="69" stopIfTrue="1">
      <formula>AND($C10="Action",H$6&gt;=$D10,H$6&lt;=$D10+$F10-1)</formula>
    </cfRule>
  </conditionalFormatting>
  <conditionalFormatting sqref="BC8:BC9">
    <cfRule type="expression" dxfId="2" priority="5">
      <formula>AND(TODAY()&gt;=BC$6,TODAY()&lt;#REF!)</formula>
    </cfRule>
  </conditionalFormatting>
  <conditionalFormatting sqref="BC10 BC6">
    <cfRule type="expression" dxfId="1" priority="72">
      <formula>AND(TODAY()&gt;=BC$6,TODAY()&lt;#REF!)</formula>
    </cfRule>
  </conditionalFormatting>
  <conditionalFormatting sqref="BC11:BC26">
    <cfRule type="expression" dxfId="0" priority="29">
      <formula>AND(TODAY()&gt;=BC$6,TODAY()&lt;#REF!)</formula>
    </cfRule>
  </conditionalFormatting>
  <dataValidations xWindow="1676" yWindow="848" count="8">
    <dataValidation type="whole" operator="greaterThanOrEqual" allowBlank="1" showInputMessage="1" promptTitle="Scrolling Increment" prompt="Changing this number will scroll the Gantt Chart view." sqref="C6" xr:uid="{662A47A0-7258-440E-8D71-BC54CBC9C651}">
      <formula1>0</formula1>
    </dataValidation>
    <dataValidation allowBlank="1" showInputMessage="1" showErrorMessage="1" prompt="Enter Company Name in cell B4._x000a_A legend is in cells I4 through AC4.  The Legend label is in cell G4." sqref="A2:B3" xr:uid="{162198D7-BB96-453A-BB1C-71A472FB68F5}"/>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4" xr:uid="{9BBE640D-6E85-4D9D-AF8E-654ECD5CE97D}"/>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5:B5" xr:uid="{D018285A-B1BB-4604-A67E-E25F048BC864}"/>
    <dataValidation allowBlank="1" showInputMessage="1" showErrorMessage="1" prompt="Cells I9 through BL9 contain the day number of the month for the Month represented in the cell block above each date cell and are auto calculated._x000a_Do not modify these cells._x000a_" sqref="A6" xr:uid="{1544BB7A-7F3E-469D-9CB6-4B9BACED7ACE}"/>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7:A9 B7:B8" xr:uid="{6AB925DC-9BC9-4EC3-A848-25121289EECD}"/>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B10" xr:uid="{77315CCB-C571-42B0-8983-9C17BB04F75F}"/>
    <dataValidation type="list" allowBlank="1" showInputMessage="1" sqref="C8:C26" xr:uid="{3CCB359F-8920-314B-8CE1-9218A2C93612}">
      <formula1>"Livrable,Jalon,Action,Objectif stratégique,Objectif opérationnel"</formula1>
    </dataValidation>
  </dataValidations>
  <printOptions horizontalCentered="1"/>
  <pageMargins left="0.25" right="0.25" top="0.5" bottom="0.5" header="0.3" footer="0.3"/>
  <pageSetup scale="45" fitToHeight="0" orientation="landscape" r:id="rId1"/>
  <headerFooter differentFirst="1" scaleWithDoc="0">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6" id="{04F7E957-3122-49BF-95D1-9307F3619699}">
            <x14:iconSet iconSet="3Stars" showValue="0" custom="1">
              <x14:cfvo type="percent">
                <xm:f>0</xm:f>
              </x14:cfvo>
              <x14:cfvo type="num">
                <xm:f>1</xm:f>
              </x14:cfvo>
              <x14:cfvo type="num">
                <xm:f>2</xm:f>
              </x14:cfvo>
              <x14:cfIcon iconSet="NoIcons" iconId="0"/>
              <x14:cfIcon iconSet="3Flags" iconId="1"/>
              <x14:cfIcon iconSet="3Signs" iconId="0"/>
            </x14:iconSet>
          </x14:cfRule>
          <xm:sqref>H8:BC9</xm:sqref>
        </x14:conditionalFormatting>
        <x14:conditionalFormatting xmlns:xm="http://schemas.microsoft.com/office/excel/2006/main">
          <x14:cfRule type="iconSet" priority="30" id="{C2A11B46-EBBD-DE43-960F-FA09A897C3B1}">
            <x14:iconSet iconSet="3Stars" showValue="0" custom="1">
              <x14:cfvo type="percent">
                <xm:f>0</xm:f>
              </x14:cfvo>
              <x14:cfvo type="num">
                <xm:f>1</xm:f>
              </x14:cfvo>
              <x14:cfvo type="num">
                <xm:f>2</xm:f>
              </x14:cfvo>
              <x14:cfIcon iconSet="NoIcons" iconId="0"/>
              <x14:cfIcon iconSet="3Flags" iconId="1"/>
              <x14:cfIcon iconSet="3Signs" iconId="0"/>
            </x14:iconSet>
          </x14:cfRule>
          <xm:sqref>H11:BC26</xm:sqref>
        </x14:conditionalFormatting>
        <x14:conditionalFormatting xmlns:xm="http://schemas.microsoft.com/office/excel/2006/main">
          <x14:cfRule type="iconSet" priority="113" id="{39412BF5-D1E8-4731-95F6-6B0C252D35F8}">
            <x14:iconSet iconSet="3Stars" showValue="0" custom="1">
              <x14:cfvo type="percent">
                <xm:f>0</xm:f>
              </x14:cfvo>
              <x14:cfvo type="num">
                <xm:f>1</xm:f>
              </x14:cfvo>
              <x14:cfvo type="num">
                <xm:f>2</xm:f>
              </x14:cfvo>
              <x14:cfIcon iconSet="NoIcons" iconId="0"/>
              <x14:cfIcon iconSet="3Flags" iconId="1"/>
              <x14:cfIcon iconSet="3Signs" iconId="0"/>
            </x14:iconSet>
          </x14:cfRule>
          <xm:sqref>W2 H10:BC10 Z2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59AAA8D3517B41A6A9F39693F7018F" ma:contentTypeVersion="9" ma:contentTypeDescription="Crée un document." ma:contentTypeScope="" ma:versionID="89852d87bff189a5d3abd587e47e669c">
  <xsd:schema xmlns:xsd="http://www.w3.org/2001/XMLSchema" xmlns:xs="http://www.w3.org/2001/XMLSchema" xmlns:p="http://schemas.microsoft.com/office/2006/metadata/properties" xmlns:ns2="975a0370-bbcf-4e1d-98ef-1b147af18c31" targetNamespace="http://schemas.microsoft.com/office/2006/metadata/properties" ma:root="true" ma:fieldsID="3be6501e23fb833dbb78a0361145ae47" ns2:_="">
    <xsd:import namespace="975a0370-bbcf-4e1d-98ef-1b147af18c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a0370-bbcf-4e1d-98ef-1b147af18c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1DED27-74ED-411D-89BA-5D1E081FD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a0370-bbcf-4e1d-98ef-1b147af18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4BA2A8-DB97-40F9-8DB6-154C09C7467C}">
  <ds:schemaRefs>
    <ds:schemaRef ds:uri="http://www.w3.org/XML/1998/namespace"/>
    <ds:schemaRef ds:uri="http://purl.org/dc/dcmitype/"/>
    <ds:schemaRef ds:uri="975a0370-bbcf-4e1d-98ef-1b147af18c31"/>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39060724-9CA2-4290-8A0C-B53624A59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TM55723235</Template>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Gantt</vt:lpstr>
      <vt:lpstr>Gantt!Impression_des_titres</vt:lpstr>
      <vt:lpstr>Gantt!Project_Start</vt:lpstr>
      <vt:lpstr>Gantt!Scrolling_Increment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2021-02-17T05:31:39Z</dcterms:created>
  <dcterms:modified xsi:type="dcterms:W3CDTF">2025-02-20T14:32:24Z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0x0101005C59AAA8D3517B41A6A9F39693F7018F</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TriggerFlowInfo">
    <vt:lpwstr/>
  </property>
</Properties>
</file>